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520" firstSheet="16" activeTab="16"/>
  </bookViews>
  <sheets>
    <sheet name="Биланс стања 13 " sheetId="1" r:id="rId1"/>
    <sheet name="Биланс успеха 13" sheetId="2" r:id="rId2"/>
    <sheet name="Извештај о токовима готовине 13" sheetId="3" r:id="rId3"/>
    <sheet name="Биланс стања 14" sheetId="4" r:id="rId4"/>
    <sheet name="Биланс успеха 14" sheetId="5" r:id="rId5"/>
    <sheet name="Извештај о токовима 14" sheetId="6" r:id="rId6"/>
    <sheet name="Субвенције" sheetId="7" r:id="rId7"/>
    <sheet name="Трошкови запослених" sheetId="8" r:id="rId8"/>
    <sheet name="Зараде" sheetId="9" r:id="rId9"/>
    <sheet name="Накнаде" sheetId="10" r:id="rId10"/>
    <sheet name="Трошкови запослених - МИ" sheetId="11" r:id="rId11"/>
    <sheet name="Динамика запошљавања" sheetId="12" r:id="rId12"/>
    <sheet name="Планирана структура запосленост" sheetId="13" r:id="rId13"/>
    <sheet name="Капитална улагања " sheetId="14" r:id="rId14"/>
    <sheet name="Кредити" sheetId="15" r:id="rId15"/>
    <sheet name="Потраживања-Обавезе" sheetId="16" r:id="rId16"/>
    <sheet name="Набавке" sheetId="17" r:id="rId17"/>
  </sheets>
  <definedNames>
    <definedName name="_xlnm.Print_Area" localSheetId="0">'Биланс стања 13 '!$A$1:$E$59</definedName>
    <definedName name="_xlnm.Print_Area" localSheetId="3">'Биланс стања 14'!$A$3:$G$33</definedName>
    <definedName name="_xlnm.Print_Area" localSheetId="1">'Биланс успеха 13'!$A$3:$E$49</definedName>
    <definedName name="_xlnm.Print_Area" localSheetId="4">'Биланс успеха 14'!$A$3:$H$46</definedName>
    <definedName name="_xlnm.Print_Area" localSheetId="11">'Динамика запошљавања'!$B$2:$H$30</definedName>
    <definedName name="_xlnm.Print_Area" localSheetId="8">'Зараде'!$B$4:$O$52</definedName>
    <definedName name="_xlnm.Print_Area" localSheetId="5">'Извештај о токовима 14'!$A$3:$G$56</definedName>
    <definedName name="_xlnm.Print_Area" localSheetId="2">'Извештај о токовима готовине 13'!$A$3:$D$56</definedName>
    <definedName name="_xlnm.Print_Area" localSheetId="13">'Капитална улагања '!$A$3:$L$27</definedName>
    <definedName name="_xlnm.Print_Area" localSheetId="14">'Кредити'!$A$3:$I$53</definedName>
    <definedName name="_xlnm.Print_Area" localSheetId="16">'Набавке'!$B$2:$L$75</definedName>
    <definedName name="_xlnm.Print_Area" localSheetId="9">'Накнаде'!$B$4:$P$44</definedName>
    <definedName name="_xlnm.Print_Area" localSheetId="12">'Планирана структура запосленост'!$B$2:$O$15</definedName>
    <definedName name="_xlnm.Print_Area" localSheetId="15">'Потраживања-Обавезе'!$A$2:$L$15</definedName>
    <definedName name="_xlnm.Print_Area" localSheetId="6">'Субвенције'!$B$3:$I$12</definedName>
    <definedName name="_xlnm.Print_Area" localSheetId="7">'Трошкови запослених'!$A$2:$I$44</definedName>
  </definedNames>
  <calcPr fullCalcOnLoad="1"/>
</workbook>
</file>

<file path=xl/sharedStrings.xml><?xml version="1.0" encoding="utf-8"?>
<sst xmlns="http://schemas.openxmlformats.org/spreadsheetml/2006/main" count="1136" uniqueCount="621">
  <si>
    <t>ОПИС*</t>
  </si>
  <si>
    <t>*Унети назив кредитора и основ задужења</t>
  </si>
  <si>
    <t xml:space="preserve">Квалификациона структура </t>
  </si>
  <si>
    <t>Старосна структура</t>
  </si>
  <si>
    <t>По времену у радном односу</t>
  </si>
  <si>
    <t>Редни број</t>
  </si>
  <si>
    <t>Број запослених 31.12.2013.</t>
  </si>
  <si>
    <t>ВСС</t>
  </si>
  <si>
    <t xml:space="preserve">До 30 година </t>
  </si>
  <si>
    <t>До 5 година</t>
  </si>
  <si>
    <t>ВС</t>
  </si>
  <si>
    <t xml:space="preserve">30 до 40 година 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</si>
  <si>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</si>
  <si>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</si>
  <si>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</si>
  <si>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</si>
  <si>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</si>
  <si>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</si>
  <si>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</si>
  <si>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</si>
  <si>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</si>
  <si>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</si>
  <si>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</si>
  <si>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</si>
  <si>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</si>
  <si>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</si>
  <si>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</si>
  <si>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</si>
  <si>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</si>
  <si>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Број запослених 31.12.2014.</t>
  </si>
  <si>
    <t>Физичка лица</t>
  </si>
  <si>
    <t>Привредни субјекти</t>
  </si>
  <si>
    <t>Привредна друштва са већинским државним власништвом</t>
  </si>
  <si>
    <t>Државни органи и органи локалне власти</t>
  </si>
  <si>
    <t>Остало</t>
  </si>
  <si>
    <t>СТАЊЕ НА ДАН 31.12. 2013. ГОДИНЕ</t>
  </si>
  <si>
    <t>СТАЊЕ НА ДАН 30.06. 2014. ГОДИНЕ</t>
  </si>
  <si>
    <t>СТАЊЕ НА ДАН 30.09. 2014. ГОДИНЕ</t>
  </si>
  <si>
    <t>СТАЊЕ НА ДАН 31.12. 2014. ГОДИНЕ</t>
  </si>
  <si>
    <t xml:space="preserve">СУБВЕНЦИЈЕ </t>
  </si>
  <si>
    <t xml:space="preserve">Планирано </t>
  </si>
  <si>
    <t xml:space="preserve">Уговорено </t>
  </si>
  <si>
    <t xml:space="preserve">Повучено </t>
  </si>
  <si>
    <t>01.01-31.12.2013 година</t>
  </si>
  <si>
    <t>01.01-31.12.2014 година</t>
  </si>
  <si>
    <t>01.04-30.06.2014 година</t>
  </si>
  <si>
    <t>01.07-30.09.2014 година</t>
  </si>
  <si>
    <t>01.10-31.12.2014 година</t>
  </si>
  <si>
    <r>
      <t xml:space="preserve">A.СТАЛНА ИМОВИНА </t>
    </r>
    <r>
      <rPr>
        <sz val="12"/>
        <rFont val="Times New Roman"/>
        <family val="1"/>
      </rPr>
      <t>(002+003+004+005+009)</t>
    </r>
  </si>
  <si>
    <r>
      <t xml:space="preserve">B. OБРТНА ИМОВИНА </t>
    </r>
    <r>
      <rPr>
        <sz val="12"/>
        <rFont val="Times New Roman"/>
        <family val="1"/>
      </rPr>
      <t>(013+014+015)</t>
    </r>
  </si>
  <si>
    <r>
      <t xml:space="preserve">V. ПОСЛОВНА ИМОВИНА </t>
    </r>
    <r>
      <rPr>
        <sz val="12"/>
        <rFont val="Times New Roman"/>
        <family val="1"/>
      </rPr>
      <t>(001+012+021)</t>
    </r>
  </si>
  <si>
    <r>
      <t xml:space="preserve">D. УКУПНА АКТИВА </t>
    </r>
    <r>
      <rPr>
        <sz val="12"/>
        <rFont val="Times New Roman"/>
        <family val="1"/>
      </rPr>
      <t>(022+023)</t>
    </r>
  </si>
  <si>
    <t>НЕТО ПРИЛИВ ГОТОВИНЕ ИЗ ПОСЛОВНИХ АКТИВНОСТИ</t>
  </si>
  <si>
    <t>НЕТО ОДЛИВ ГОТОВИНЕ ИЗ ПОСЛОВНИХ АКТИВНОСТИ</t>
  </si>
  <si>
    <t>Б. ТОКОВИ ГОТОВИНЕ ИЗ АКТИВНОСТИ ИНВЕСТИРАЊА</t>
  </si>
  <si>
    <t>А. ТОКОВИ ГОТОВИНЕ ИЗ ПОСЛОВНИХ АКТИВНОСТИ</t>
  </si>
  <si>
    <t>ПРИЛИВИ ГОТОВИНЕ ИЗ АКТИВНОСТИ ИНВЕСТИРАЊА</t>
  </si>
  <si>
    <t>1. Продаја акција и удела (нето приливи)</t>
  </si>
  <si>
    <t>2. Продаја нематеријалних улагања, некретнина, постројења, опреме и биолошких средстава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</si>
  <si>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</si>
  <si>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</si>
  <si>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</si>
  <si>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ОДЛИВИ ГОТОВИНЕ ИЗ АКТИВНОСТИ ИНВЕСТИРАЊА</t>
  </si>
  <si>
    <t>1. Куповина акција и удела (нето одливи)</t>
  </si>
  <si>
    <t>2. Куповина нематеријалних улагања, некретнина, постројења, опреме и биолошких средстава</t>
  </si>
  <si>
    <t>3. Остали финансијски пласмани (нето одливи)</t>
  </si>
  <si>
    <t>НЕТО ПРИЛИВ ГОТОВИНЕ ИЗ АКТИВНОСТИ ИНВЕСТИРАЊА</t>
  </si>
  <si>
    <t>НЕТО ОДЛИВ ГОТОВИНЕ ИЗ АКТИВНОСТИ ИНВЕСТИРАЊА</t>
  </si>
  <si>
    <t>В. ТОКОВИ ГОТОВИНЕ ИЗ АКТИВНОСТИ ФИНАНСИРАЊА</t>
  </si>
  <si>
    <t>ПРИЛИВИ ГОТОВИНЕ ИЗ АКТИВНОСТИ ФИНАНСИРАЊА</t>
  </si>
  <si>
    <t>1. Увећање основног капитала</t>
  </si>
  <si>
    <t>2. Дугорочни и краткорочни кредити (нето приливи)</t>
  </si>
  <si>
    <t>3. Остале дугорочне и краткорочне обавезе</t>
  </si>
  <si>
    <t>ОДЛИВИ ГОТОВИНЕ ИЗ АКТИВНОСТИ ФИНАНСИРАЊА</t>
  </si>
  <si>
    <t>1. Откуп сопствених акција и удела</t>
  </si>
  <si>
    <t>2. Дугорочни и краткорочни кредити и остале обавезе (нето одливи)</t>
  </si>
  <si>
    <t>3. Финансијски лизинг</t>
  </si>
  <si>
    <t>4. Исплаћене дивиденде</t>
  </si>
  <si>
    <t>НЕТО ПРИЛИВ ГОТОВИНЕ ИЗ АКТИВНОСТИ ФИНАНСИРАЊА</t>
  </si>
  <si>
    <t>НЕТО ОДЛИВ ГОТОВИНЕ ИЗ АКТИВНОСТИ ФИНАНСИРАЊА</t>
  </si>
  <si>
    <t>Г. СВЕГА ПРИЛИВИ ГОТОВИНЕ</t>
  </si>
  <si>
    <t>Д. СВЕГА ОДЛИВИ ГОТОВИНЕ</t>
  </si>
  <si>
    <t>Ђ. НЕТО ПРИЛИВИ ГОТОВИНЕ</t>
  </si>
  <si>
    <t>Е. НЕТО ОДЛИВИ ГОТОВИНЕ</t>
  </si>
  <si>
    <t>ГОТОВИНА НА ПОЧЕТКУ ОБРАЧУНСКОГ ПЕРИОДА</t>
  </si>
  <si>
    <t>ПОЗИТИВНЕ КУРСНЕ РАЗЛИКЕ ПО ОСНОВУ ПРЕРАЧУНА ГОТОВИНЕ</t>
  </si>
  <si>
    <t>НЕГАТИВНЕ КУРСНЕ РАЗЛИКЕ ПО ОСНОВУ ПРЕРАЧУНА ГОТОВИНЕ</t>
  </si>
  <si>
    <t>ГОТОВИНА НА КРАЈУ ОБРАЧУНСКОГ ПЕРИОДА</t>
  </si>
  <si>
    <r>
      <t xml:space="preserve">A. KАПИТАЛ </t>
    </r>
    <r>
      <rPr>
        <sz val="12"/>
        <rFont val="Times New Roman"/>
        <family val="1"/>
      </rPr>
      <t>(102+103+104+105+106-107+108-109-110)</t>
    </r>
  </si>
  <si>
    <r>
      <t xml:space="preserve">B. ДУГОРОЧНА РЕЗЕРВИСАЊА И ОБАВЕЗЕ </t>
    </r>
    <r>
      <rPr>
        <sz val="12"/>
        <rFont val="Times New Roman"/>
        <family val="1"/>
      </rPr>
      <t>(112+113+116)</t>
    </r>
  </si>
  <si>
    <t>Одлив кадрова у периоду 
01.01.-31.03.2014.</t>
  </si>
  <si>
    <t>Пријем кадрова у периоду 
01.01.-31.03.2014.</t>
  </si>
  <si>
    <t>Стање на дан 31.03.2014. године</t>
  </si>
  <si>
    <t>СТАЊЕ НА ДАН 31.03. 2014. ГОДИНЕ</t>
  </si>
  <si>
    <t>01.01-31.03.2014 година</t>
  </si>
  <si>
    <t>II. ДУГОРОЧНЕ ОБАВЕЗЕ (114+115)</t>
  </si>
  <si>
    <t>2. Обавезе по основу средстава намењених продаји и средстава пословања које се обуставља</t>
  </si>
  <si>
    <t>47 и 48, осим 481 и 49 осим 498</t>
  </si>
  <si>
    <t>27 и 28 осим 288</t>
  </si>
  <si>
    <t>030 дo 032, 039(дeo)</t>
  </si>
  <si>
    <t>033дo038,039(дeo)-037</t>
  </si>
  <si>
    <t>Добра</t>
  </si>
  <si>
    <t>Услуге</t>
  </si>
  <si>
    <t>СТАЊЕ НА ДАН</t>
  </si>
  <si>
    <t>31.12.2013.</t>
  </si>
  <si>
    <t>31.03.2014.</t>
  </si>
  <si>
    <t>30.06.2014.</t>
  </si>
  <si>
    <t>30.09.2014.</t>
  </si>
  <si>
    <t>31.12.2014.</t>
  </si>
  <si>
    <t>ИНОСТРАНИ КРЕДИТОРИ</t>
  </si>
  <si>
    <t>ДОМАЋИ КРЕДИТОРИ</t>
  </si>
  <si>
    <t xml:space="preserve">ПЛАН ДОСПЕЋА КРЕДИТНИХ ОБАВЕЗА 
У 2014. ГОДИНИ 
</t>
  </si>
  <si>
    <t xml:space="preserve">РЕАЛИЗАЦИЈА КРЕДИТНИХ ОБАВЕЗА 
У 2014. ГОДИНИ </t>
  </si>
  <si>
    <t>ПАСИВА</t>
  </si>
  <si>
    <t>001</t>
  </si>
  <si>
    <t>00</t>
  </si>
  <si>
    <t>002</t>
  </si>
  <si>
    <t>012</t>
  </si>
  <si>
    <t>II. GOODWILL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</si>
  <si>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</si>
  <si>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</si>
  <si>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</si>
  <si>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</si>
  <si>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</si>
  <si>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</si>
  <si>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</si>
  <si>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</si>
  <si>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</si>
  <si>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013</t>
  </si>
  <si>
    <t>14</t>
  </si>
  <si>
    <t>014</t>
  </si>
  <si>
    <t>015</t>
  </si>
  <si>
    <t>016</t>
  </si>
  <si>
    <t>223</t>
  </si>
  <si>
    <t>017</t>
  </si>
  <si>
    <t>018</t>
  </si>
  <si>
    <t>24</t>
  </si>
  <si>
    <t>019</t>
  </si>
  <si>
    <t>020</t>
  </si>
  <si>
    <t>288</t>
  </si>
  <si>
    <t>021</t>
  </si>
  <si>
    <t>022</t>
  </si>
  <si>
    <t>29</t>
  </si>
  <si>
    <t>023</t>
  </si>
  <si>
    <t>024</t>
  </si>
  <si>
    <t>88</t>
  </si>
  <si>
    <t>025</t>
  </si>
  <si>
    <t>101</t>
  </si>
  <si>
    <t>30</t>
  </si>
  <si>
    <t>102</t>
  </si>
  <si>
    <t>31</t>
  </si>
  <si>
    <t>103</t>
  </si>
  <si>
    <t>32</t>
  </si>
  <si>
    <t>104</t>
  </si>
  <si>
    <t>105</t>
  </si>
  <si>
    <t>332</t>
  </si>
  <si>
    <t>106</t>
  </si>
  <si>
    <t>333</t>
  </si>
  <si>
    <t>107</t>
  </si>
  <si>
    <t>34</t>
  </si>
  <si>
    <t>108</t>
  </si>
  <si>
    <t>35</t>
  </si>
  <si>
    <t>109</t>
  </si>
  <si>
    <t>110</t>
  </si>
  <si>
    <t>111</t>
  </si>
  <si>
    <t>40</t>
  </si>
  <si>
    <t>112</t>
  </si>
  <si>
    <t>41</t>
  </si>
  <si>
    <t>113</t>
  </si>
  <si>
    <t>414, 415</t>
  </si>
  <si>
    <t>114</t>
  </si>
  <si>
    <t>115</t>
  </si>
  <si>
    <t>116</t>
  </si>
  <si>
    <t>117</t>
  </si>
  <si>
    <t>427</t>
  </si>
  <si>
    <t>118</t>
  </si>
  <si>
    <t>43 i 44</t>
  </si>
  <si>
    <t>119</t>
  </si>
  <si>
    <t xml:space="preserve">45, 46 </t>
  </si>
  <si>
    <t>120</t>
  </si>
  <si>
    <t>121</t>
  </si>
  <si>
    <t>481</t>
  </si>
  <si>
    <t>122</t>
  </si>
  <si>
    <t>498</t>
  </si>
  <si>
    <t>123</t>
  </si>
  <si>
    <t>124</t>
  </si>
  <si>
    <t>89</t>
  </si>
  <si>
    <t>125</t>
  </si>
  <si>
    <t>П О З И Ц И Ј А</t>
  </si>
  <si>
    <t>АОП</t>
  </si>
  <si>
    <t>Процена 2013</t>
  </si>
  <si>
    <t>План 31.12.2013.</t>
  </si>
  <si>
    <t>Процена 31.12.2013.</t>
  </si>
  <si>
    <t>I. НЕУПЛАЋЕН УПИСАНИ КАПИТАЛ</t>
  </si>
  <si>
    <t>III. НЕМАТЕРИЈАЛНА УЛАГАЊА</t>
  </si>
  <si>
    <t>IV. НЕКРЕТНИНЕ, ПОСТРОЈЕЊА, ОПРЕМА И БИОЛОШКА СРЕДСТВА (006+007+008)</t>
  </si>
  <si>
    <t>020,022,023,026,027(дeo), …</t>
  </si>
  <si>
    <t>01 без 012</t>
  </si>
  <si>
    <t>024,027(дeo),028(дeo)</t>
  </si>
  <si>
    <t>021,025,027дeo, 028дeo</t>
  </si>
  <si>
    <t>10 дo 13, 15</t>
  </si>
  <si>
    <t>20, 21 i 22 осим 223</t>
  </si>
  <si>
    <t>23 минус 237</t>
  </si>
  <si>
    <t>330 и 331</t>
  </si>
  <si>
    <t>037 и 237</t>
  </si>
  <si>
    <t>41 без 414 i 415</t>
  </si>
  <si>
    <t>42, осим 427</t>
  </si>
  <si>
    <t>1. Некретнине, постројења и опрема</t>
  </si>
  <si>
    <t>БИЛАНС СТАЊА  на дан ______________</t>
  </si>
  <si>
    <t>Маса НЕТО зарада (зарада по одбитку припадајућих пореза и доприноса на терет радника)</t>
  </si>
  <si>
    <t>Маса БРУТО 1  зарада (зарада са припадајућим порезима и доприносима на терет радника)</t>
  </si>
  <si>
    <t xml:space="preserve">Маса БРУТО 2 зарада (зарада са припадајућим порезима и доприносима на терет послодавца) </t>
  </si>
  <si>
    <t xml:space="preserve">Број запослених по кадровској евиденцији </t>
  </si>
  <si>
    <t xml:space="preserve">Број запослених по ПП ОД обрасцима (који су примили зараду у претходној години) </t>
  </si>
  <si>
    <t xml:space="preserve">Просечна нето зарада (1/4/број месеци) за план, а (1/5/број месеци) за реализацију </t>
  </si>
  <si>
    <t xml:space="preserve">Просечна бруто 1 зарада (2/4/број месеци) за план, а (2/5/број месеци) за реализацију </t>
  </si>
  <si>
    <t xml:space="preserve">Просечна бруто 2 зарада (3/4/број месеци) за план, а (3/5/број месеци) за реализацију </t>
  </si>
  <si>
    <t xml:space="preserve">Број прималаца накнаде по уговору о делу </t>
  </si>
  <si>
    <t>Просечан износ накнаде (9/10)</t>
  </si>
  <si>
    <t xml:space="preserve">Број прималаца наканде по ауторским уговорима </t>
  </si>
  <si>
    <t>Просечан износ накнаде (12/13)</t>
  </si>
  <si>
    <t>Број прималаца накнаде по уговору о привременим и повременим пословима</t>
  </si>
  <si>
    <t>Просечан износ накнаде (15/16)</t>
  </si>
  <si>
    <t xml:space="preserve">Број прималаца наканде по основу осталих уговора </t>
  </si>
  <si>
    <t>Просечан износ накнаде (18/19)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</si>
  <si>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</si>
  <si>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</si>
  <si>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</si>
  <si>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</si>
  <si>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</si>
  <si>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</si>
  <si>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30.</t>
  </si>
  <si>
    <t xml:space="preserve">* позиције од 9 до 35 које се исказују у новчаним јединицама приказати у бруто износу </t>
  </si>
  <si>
    <t>редни број</t>
  </si>
  <si>
    <t>ИЗВЕШТАЈ О ТОКОВИМА ГОТОВИНЕ</t>
  </si>
  <si>
    <t>ПРИЛИВИ ГОТОВИНЕ ИЗ ПОСЛОВНИХ АКТИВНОСТИ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</si>
  <si>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</si>
  <si>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</si>
  <si>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</si>
  <si>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ОДЛИВИ ГОТОВИНЕ ИЗ ПОСЛОВНИХ АКТИВНОСТИ</t>
  </si>
  <si>
    <t>1. Исплате добављачима и дати аванси</t>
  </si>
  <si>
    <t>2. Зараде, накнаде зараде и остали лични расходи</t>
  </si>
  <si>
    <t>3. Плаћене камате</t>
  </si>
  <si>
    <t>4. Порез на добитак</t>
  </si>
  <si>
    <t>5. Плаћања по основу осталих јавних прихода</t>
  </si>
  <si>
    <t>навести основ</t>
  </si>
  <si>
    <t>2. Инвестиционе некретнине</t>
  </si>
  <si>
    <t>3. Биолошка средства</t>
  </si>
  <si>
    <t>IV. ДУГОРОЧНИ ФИНАНСИЈСКИ ПЛАСМАНИ (010+011)</t>
  </si>
  <si>
    <t>1. Учешћа у капиталу</t>
  </si>
  <si>
    <t>2. Остали дугорочни финансијски пласмани</t>
  </si>
  <si>
    <t>I. ЗАЛИХЕ</t>
  </si>
  <si>
    <t>II. СТАЛНА СРЕДСТВА НАМЕЊЕНА ПРОДАЈИ И СРЕДСТВА ПОСЛОВАЊА КОЈЕ СЕ ОБУСТАВЉА</t>
  </si>
  <si>
    <t>III. КРАТКОР ПОТРАЖ, ПЛАСМАНИ И ГОТОВИНА (016+017+018+019+020)</t>
  </si>
  <si>
    <t>1. Потраживања</t>
  </si>
  <si>
    <t>2. Потраживања за више плаћен порез на добитак</t>
  </si>
  <si>
    <t>3. Kраткорочни финансијски пласмани</t>
  </si>
  <si>
    <t>4. Готовински еквиваленти и готовиниа</t>
  </si>
  <si>
    <t>IV. ОДЛОЖЕНА ПОРЕСКА СРЕДСТВА</t>
  </si>
  <si>
    <t>G. ГУБИТАК ИЗНАД ВИСИНЕ КАПИТАЛА</t>
  </si>
  <si>
    <t>Đ. ВАНБИЛАНСНА АКТИВА</t>
  </si>
  <si>
    <t>I. OСНОВНИ И ОСТАЛИ КАПИТАЛ</t>
  </si>
  <si>
    <t>II. НЕУПЛАЋЕНИ УПИСАНИ КАПИТАЛ</t>
  </si>
  <si>
    <t>III. РЕЗЕРВЕ</t>
  </si>
  <si>
    <t>IV. РЕВАЛОРИЗАЦИОНЕ РЕЗЕРВЕ</t>
  </si>
  <si>
    <t>V. НЕРЕАЛИЗОВАНИ ДОБИЦИ ПО ОСНОВУ ХОВ</t>
  </si>
  <si>
    <t>VI. НЕРЕАЛИЗОВАНИ ГУБИЦИ ПО ОСНОВУ ХОВ</t>
  </si>
  <si>
    <t>VII. НЕРАСПОРЕЂЕНИ ДОБИТАК</t>
  </si>
  <si>
    <t>VIII. ГУБИТАК</t>
  </si>
  <si>
    <t>IX. ОТКУПЉЕНЕ СОПСТВЕНЕ АКЦИЈЕ</t>
  </si>
  <si>
    <t>I. ДУГОРОЧНА РЕЗЕРВИСАЊА</t>
  </si>
  <si>
    <t>1. Дугорочни кредити</t>
  </si>
  <si>
    <t>2. Oстале дугорочне обавезе</t>
  </si>
  <si>
    <t>III. KРАТКОРОЧНЕ ОБАВЕЗЕ (117+118+119+120+121+122)</t>
  </si>
  <si>
    <t>1. Kраткорочне финансијске обавезе</t>
  </si>
  <si>
    <t>3. Oбавезе из пословања</t>
  </si>
  <si>
    <t>4. Oстале краткорочне обавезе</t>
  </si>
  <si>
    <t xml:space="preserve">5. Oбавезе по основу ПДВ и осталих јавних прихода и ПВР </t>
  </si>
  <si>
    <t>IV. OДЛОЖЕНЕ ПОРЕСКЕ ОБАВЕЗЕ</t>
  </si>
  <si>
    <t>V. УКУПНА ПАСИВА (101+111+123)</t>
  </si>
  <si>
    <t>G. ВАНБИЛАНСНА ПАСИВА</t>
  </si>
  <si>
    <t>План 31.12.2014.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</si>
  <si>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</si>
  <si>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</si>
  <si>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</si>
  <si>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</si>
  <si>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</si>
  <si>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</si>
  <si>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10.</t>
  </si>
  <si>
    <t>Накнаде по уговору о делу</t>
  </si>
  <si>
    <t>11.</t>
  </si>
  <si>
    <t>12.</t>
  </si>
  <si>
    <t>13.</t>
  </si>
  <si>
    <t>Накнаде по ауторским уговорима</t>
  </si>
  <si>
    <t>14.</t>
  </si>
  <si>
    <t>15.</t>
  </si>
  <si>
    <t>16.</t>
  </si>
  <si>
    <t>Накнаде по уговору о привременим и повременим пословима</t>
  </si>
  <si>
    <t>17.</t>
  </si>
  <si>
    <t>18.</t>
  </si>
  <si>
    <t>19.</t>
  </si>
  <si>
    <t>Накнаде физичким лицима по основу осталих уговора</t>
  </si>
  <si>
    <t>20.</t>
  </si>
  <si>
    <t>21.</t>
  </si>
  <si>
    <t>22.</t>
  </si>
  <si>
    <t>23.</t>
  </si>
  <si>
    <t>24.</t>
  </si>
  <si>
    <t>25.</t>
  </si>
  <si>
    <t>Превоз запослених на посао и са посла</t>
  </si>
  <si>
    <t>26.</t>
  </si>
  <si>
    <t>27.</t>
  </si>
  <si>
    <t>28.</t>
  </si>
  <si>
    <t>Отпремнина за одлазак у пензију</t>
  </si>
  <si>
    <t>29.</t>
  </si>
  <si>
    <t>Број прималаца</t>
  </si>
  <si>
    <t>Јубиларне награде</t>
  </si>
  <si>
    <t>31.</t>
  </si>
  <si>
    <t>32.</t>
  </si>
  <si>
    <t>Смештај и исхрана на терену</t>
  </si>
  <si>
    <t>33.</t>
  </si>
  <si>
    <t>Помоћ радницима и породици радника</t>
  </si>
  <si>
    <t>34.</t>
  </si>
  <si>
    <t>Стипендије</t>
  </si>
  <si>
    <t>35.</t>
  </si>
  <si>
    <t>Остале накнаде трошкова запосленима и осталим физичким лицима</t>
  </si>
  <si>
    <t>Основ одлива/пријема кадрова</t>
  </si>
  <si>
    <t>Стање на дан 31.12.2013. године</t>
  </si>
  <si>
    <t>Одлив кадрова у периоду 
01.04.-30.06.2014.</t>
  </si>
  <si>
    <t>Стање на дан 30.06.2014. године</t>
  </si>
  <si>
    <t>Одлив кадрова у периоду 
01.07.-30.09.2014.</t>
  </si>
  <si>
    <t>Стање на дан 30.09.2014. године</t>
  </si>
  <si>
    <t>Одлив кадрова у периоду 
01.10.-31.12.2014.</t>
  </si>
  <si>
    <t>Пријем кадрова у периоду 
01.04.-30.06.2014.</t>
  </si>
  <si>
    <t>Пријем кадрова у периоду 
01.07.-30.09.2014.</t>
  </si>
  <si>
    <t>Пријем кадрова у периоду 
01.10.-30.06.2014.</t>
  </si>
  <si>
    <t>Стање на дан 31.12.2014. године</t>
  </si>
  <si>
    <t>ДИНАМИКА ЗАПОШЉАВАЊА</t>
  </si>
  <si>
    <t>БИЛАНС УСПЕХА</t>
  </si>
  <si>
    <t>Опис</t>
  </si>
  <si>
    <t>Износ</t>
  </si>
  <si>
    <t>Камате</t>
  </si>
  <si>
    <t>1</t>
  </si>
  <si>
    <t>Сопствена средства</t>
  </si>
  <si>
    <t>Позајмљена средства</t>
  </si>
  <si>
    <t>2</t>
  </si>
  <si>
    <t>3</t>
  </si>
  <si>
    <t>Приоритет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</si>
  <si>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</si>
  <si>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</si>
  <si>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</si>
  <si>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31.12.2012. године</t>
  </si>
  <si>
    <t xml:space="preserve">  2013</t>
  </si>
  <si>
    <t>2014</t>
  </si>
  <si>
    <t>2015</t>
  </si>
  <si>
    <t xml:space="preserve"> 2016</t>
  </si>
  <si>
    <t>Након   2016</t>
  </si>
  <si>
    <t>4</t>
  </si>
  <si>
    <t>5</t>
  </si>
  <si>
    <t>6</t>
  </si>
  <si>
    <t>7</t>
  </si>
  <si>
    <t>9</t>
  </si>
  <si>
    <t>10</t>
  </si>
  <si>
    <t>11</t>
  </si>
  <si>
    <t>12</t>
  </si>
  <si>
    <t>Назив капиталног пројекта/
Структура финансирања</t>
  </si>
  <si>
    <t>Средства Буџета РС (по контима)</t>
  </si>
  <si>
    <t>БУЏЕТ КАПИТАЛНИХ УЛАГАЊА у периоду 2014-2016. године</t>
  </si>
  <si>
    <t>НЕНАПЛАЋЕНА ПОТРАЖИВАЊА И НЕИЗМИРЕНЕ ОБАВЕЗЕ</t>
  </si>
  <si>
    <r>
      <t xml:space="preserve">Установе </t>
    </r>
    <r>
      <rPr>
        <i/>
        <sz val="12"/>
        <rFont val="Times New Roman"/>
        <family val="1"/>
      </rPr>
      <t>(здравство,образовање,култура...)</t>
    </r>
  </si>
  <si>
    <t>БИЛАНС СТАЊА  на дан 31.12.2013. године</t>
  </si>
  <si>
    <t>План 31.03.2014.</t>
  </si>
  <si>
    <t>План 30.06.2014.</t>
  </si>
  <si>
    <t>План 30.09.2014.</t>
  </si>
  <si>
    <t>тачка 6.1.</t>
  </si>
  <si>
    <t>у периоду од 01.01.2013. до 31.12. 2013. године</t>
  </si>
  <si>
    <t>у периоду од 01.01. до 31.12. 2013. године</t>
  </si>
  <si>
    <t>тачка 6.3.</t>
  </si>
  <si>
    <t>тачка 6.2.</t>
  </si>
  <si>
    <t>План 
01.01-31.12.2014.</t>
  </si>
  <si>
    <t>План 
01.01-31.03.2014.</t>
  </si>
  <si>
    <t>План
01.04-30.06.2014.</t>
  </si>
  <si>
    <t>План
01.01-31.03.2014.</t>
  </si>
  <si>
    <t>План
01.07-30.09.2014.</t>
  </si>
  <si>
    <t>План 
01.10-31.12.2014.</t>
  </si>
  <si>
    <t>План 
01.07-30.09.2014.</t>
  </si>
  <si>
    <t>Процена 
2013. године</t>
  </si>
  <si>
    <t>План 
2013. године</t>
  </si>
  <si>
    <t>Ненаплаћена 
потраживања 
(конто 20 - 24, 27)</t>
  </si>
  <si>
    <t>Неизмирене 
обавезе 
(конто 43-46)</t>
  </si>
  <si>
    <t>ПЛАН ДОСПЕЋА КРЕДИТНИХ ОБАВЕЗА И ПЛАН ОТПЛАТА У 2014. ГОДИНИ ПО КРЕДИТОРИМА</t>
  </si>
  <si>
    <t>у хиљадама динара</t>
  </si>
  <si>
    <t>AOП</t>
  </si>
  <si>
    <t>Група рачуна, рачун</t>
  </si>
  <si>
    <t>ПОЗИЦИЈА</t>
  </si>
  <si>
    <t>План 2013</t>
  </si>
  <si>
    <t>60 и 61</t>
  </si>
  <si>
    <t>1. Приходи од продаје</t>
  </si>
  <si>
    <t>64 и 65</t>
  </si>
  <si>
    <t>53 и 55</t>
  </si>
  <si>
    <t>67, 68</t>
  </si>
  <si>
    <t>69-59</t>
  </si>
  <si>
    <t>59-69</t>
  </si>
  <si>
    <t>2. Приходи од активирања учинака и робе</t>
  </si>
  <si>
    <t>3. Повећање вредности залиха учинака</t>
  </si>
  <si>
    <t>4. Смањење вредности залиха учинака</t>
  </si>
  <si>
    <t>Остали пословни приходи</t>
  </si>
  <si>
    <t>1. Набавна вредност продате робе</t>
  </si>
  <si>
    <t>2. Трошкови материјала</t>
  </si>
  <si>
    <t>3. Трошкови зарада, накнада зарада и остали лични расходи</t>
  </si>
  <si>
    <t>4. Трошкови амортизације и резервисања</t>
  </si>
  <si>
    <t>5. Остали пословни расходи</t>
  </si>
  <si>
    <t>А. ПРИХОДИ И РАСХОДИ ИЗ РЕДОВНОГ ПОСЛОВАЊА
 I. ПОСЛОВНИ ПРИХОДИ (202+203+204-205+206)</t>
  </si>
  <si>
    <t>II. ПОСЛОВНИ РАСХОДИ (208 ДО 212)</t>
  </si>
  <si>
    <t>III. ПОСЛОВНИ ДОБИТАК (201-207)</t>
  </si>
  <si>
    <t>IV. ПОСЛОВНИ ГУБИТАК (207-201)</t>
  </si>
  <si>
    <t>V. ФИНАНСИЈСКИ ПРИХОДИ</t>
  </si>
  <si>
    <t>VI. ФИНАНСИЈСКИ РАСХОДИ</t>
  </si>
  <si>
    <t>VII. ОСТАЛИ ПРИХОДИ</t>
  </si>
  <si>
    <t>VIII. ОСТАЛИ РАСХОДИ</t>
  </si>
  <si>
    <t>57, 58</t>
  </si>
  <si>
    <t>IX. ДОБИТАК ИЗ РЕДОВНОГ ПОСЛОВАЊА ПРЕ ОПОРЕЗИВАЊА (2013-214+215-216+217-218)</t>
  </si>
  <si>
    <t>X. ГУБИТАК ИЗ РЕДОВНОГ ПОСЛОВАЊА ПРЕ ОПОРЕЗИВАЊА (214-213-215+216-217+218)</t>
  </si>
  <si>
    <t>XI. НЕТО ДОБИТАК ПОСЛОВАЊА КОЈЕ СЕ ОБУСТАВЉА</t>
  </si>
  <si>
    <t>XII. НЕТО ГУБИТАК ПОСЛОВАЊА КОЈЕ СЕ ОБУСТАВЉА</t>
  </si>
  <si>
    <t>Б. ДОБИТАК ПРЕ ОПОРЕЗИВАЊА (219-220+221-222)</t>
  </si>
  <si>
    <t>В. ГУБИТАК ПРЕ ОПОРЕЗИВАЊА (220-219+222-221)</t>
  </si>
  <si>
    <t>Г. ПОРЕЗ НА ДОБИТАК</t>
  </si>
  <si>
    <t>1. Порески расход периода</t>
  </si>
  <si>
    <t>2. Одложени порески расходи периода</t>
  </si>
  <si>
    <t>3. Одложени порески приходи периода</t>
  </si>
  <si>
    <t>Д. ИСПЛАЋЕНА ЛИЧНА ПРИМАЊА ПОСЛОДАВЦУ</t>
  </si>
  <si>
    <t>Ђ. НЕТО ДОБИТАК (223-224-225-226+227-228)</t>
  </si>
  <si>
    <t>Е. НЕТО ГУБИТАК (224-223+225+226-227+228)</t>
  </si>
  <si>
    <t>Ж. НЕТО ДОБИТАК КОЈИ ПРИПАДА МАЊИНСКИМ УЛАГАЧИМА</t>
  </si>
  <si>
    <t>З. НЕТО ДОБИТАК КОЈИ ПРИПАДА ВЛАСНИЦИМА МАТИЧНОГ ПРАВНОГ ЛИЦА</t>
  </si>
  <si>
    <t>И. ЗАРАДА ПО АКЦИЈИ</t>
  </si>
  <si>
    <t>1. Основна зарада по акцији</t>
  </si>
  <si>
    <t>2. Умањена (разводњена) зарада по акцији</t>
  </si>
  <si>
    <t>МЕСЕЦ</t>
  </si>
  <si>
    <t>1.</t>
  </si>
  <si>
    <t>2.</t>
  </si>
  <si>
    <t>3.</t>
  </si>
  <si>
    <t>4.</t>
  </si>
  <si>
    <t>5.</t>
  </si>
  <si>
    <t>6.</t>
  </si>
  <si>
    <t>7.</t>
  </si>
  <si>
    <t>8.</t>
  </si>
  <si>
    <t>Укупно</t>
  </si>
  <si>
    <t>Отплате</t>
  </si>
  <si>
    <t>АКТИВА</t>
  </si>
  <si>
    <t>у периоду од _________ до __________ 2014. године</t>
  </si>
  <si>
    <t>тачка 3.2.1.</t>
  </si>
  <si>
    <t>тачка 3.2.2.</t>
  </si>
  <si>
    <t>Тачка 3.2.3</t>
  </si>
  <si>
    <t>тачка 5.1.</t>
  </si>
  <si>
    <t>тачка 5.2.</t>
  </si>
  <si>
    <t>Тачка 5.5.</t>
  </si>
  <si>
    <t>Тачка 7.1.</t>
  </si>
  <si>
    <t xml:space="preserve">Тачка 8.1. </t>
  </si>
  <si>
    <t xml:space="preserve">Тачка 8.2. </t>
  </si>
  <si>
    <t>КОЛАТЕРАЛ - СРЕДСТВА ОБЕЗБЕЂЕЊА</t>
  </si>
  <si>
    <t>КОЛАТЕРЛА - СРЕДСТВА ОБЕЗБЕЂЕЊА</t>
  </si>
  <si>
    <t>План 
01.01-31.12.2013.</t>
  </si>
  <si>
    <t>Процена 
01.01-31.12.2013.</t>
  </si>
  <si>
    <t>тачка 5.4.</t>
  </si>
  <si>
    <t>5. ПДВ и АВР</t>
  </si>
  <si>
    <t>6. Oбавезе по основу пореза на добит</t>
  </si>
  <si>
    <t>6. Oбавезе по основу пореза на добитак</t>
  </si>
  <si>
    <t>СТАРОЗАПОСЛЕНИ</t>
  </si>
  <si>
    <t>НОВОЗАПОСЛЕНИ</t>
  </si>
  <si>
    <t>ПОСЛОВОДСТВО</t>
  </si>
  <si>
    <t>број запослених</t>
  </si>
  <si>
    <t>маса зарада</t>
  </si>
  <si>
    <t>просечна зарада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</si>
  <si>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</si>
  <si>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</si>
  <si>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</si>
  <si>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</si>
  <si>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</si>
  <si>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</si>
  <si>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</si>
  <si>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</si>
  <si>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</si>
  <si>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</si>
  <si>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</si>
  <si>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</si>
  <si>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</si>
  <si>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** исплата са проценом до краја године</t>
  </si>
  <si>
    <t>Исплаћена маса за зараде, број запослених и просечна зарада по месецима за 2013.годину**</t>
  </si>
  <si>
    <t>ИСПЛАТА 2013.</t>
  </si>
  <si>
    <t>* старозапослени у 2013. години су они запослени који су били у радном односу у децембру 2012. године</t>
  </si>
  <si>
    <t>ново запослени</t>
  </si>
  <si>
    <t>Маса за зараде, број запослених и просечна зарада по месецима за  2014. годину</t>
  </si>
  <si>
    <t>ПЛАН 2014.</t>
  </si>
  <si>
    <t>*старозапослени у 2014. години су они запослени који су били у радном односу у предузећу у децембру 2013. године</t>
  </si>
  <si>
    <t>Надзорни одбор</t>
  </si>
  <si>
    <t xml:space="preserve">број чланова </t>
  </si>
  <si>
    <t>маса за накнаде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</si>
  <si>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</si>
  <si>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</si>
  <si>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</si>
  <si>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</si>
  <si>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</si>
  <si>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</si>
  <si>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</si>
  <si>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</si>
  <si>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 xml:space="preserve"> </t>
  </si>
  <si>
    <t>Управни одбор/Скупштина</t>
  </si>
  <si>
    <t>просечна накнада члана УО</t>
  </si>
  <si>
    <t>УКУПНО-број 
УО и НО</t>
  </si>
  <si>
    <t>УКУПНО маса за 
УО и НО</t>
  </si>
  <si>
    <t xml:space="preserve">УКУПНО </t>
  </si>
  <si>
    <t>Накнаде Управног одбора, Скупштине и Надзорног одбора у нето износу</t>
  </si>
  <si>
    <t>План 2014</t>
  </si>
  <si>
    <t>Накнаде Управног одбора, Скупштине и Надзорног одбора у бруто износу</t>
  </si>
  <si>
    <t>Приходи из буџета</t>
  </si>
  <si>
    <t>Остали приходи из буџета</t>
  </si>
  <si>
    <t xml:space="preserve">73  и  77 </t>
  </si>
  <si>
    <t>ЈП ЗЖС ОБРЕНОВАЦ</t>
  </si>
  <si>
    <t>Напомена:</t>
  </si>
  <si>
    <t>На дан 31.12.2013.године ЈП ЗЖС Обреновац  има укупно 12 запослених и то 10  запослених на неодређено време , Директора на одређено време и 1 запослену на одређено време.</t>
  </si>
  <si>
    <t xml:space="preserve">У априлу 2014.године се враћа запослена на неодређено време,  са породиљског одсуства и одсуства ради неге детета, када ће престати радни однос заснован  на одређено време. </t>
  </si>
  <si>
    <t>навести основ *</t>
  </si>
  <si>
    <t>*</t>
  </si>
  <si>
    <t>Датум:28.11.2013.</t>
  </si>
  <si>
    <t>Трошкови платног промета</t>
  </si>
  <si>
    <t>Енергетске услуге</t>
  </si>
  <si>
    <t>Комуналне услуге</t>
  </si>
  <si>
    <t>Услуге комуникација</t>
  </si>
  <si>
    <t>Трошкови осигурања</t>
  </si>
  <si>
    <t>Компјутерске услуге</t>
  </si>
  <si>
    <t>Услуге образовања и усавршавања запослених</t>
  </si>
  <si>
    <t>Стручне услуге</t>
  </si>
  <si>
    <t>Остале опште услуге</t>
  </si>
  <si>
    <t>Административни материјал</t>
  </si>
  <si>
    <t>Материјали за образовање</t>
  </si>
  <si>
    <t>Материјали за саобраћај</t>
  </si>
  <si>
    <t>Материјали за одржавање хигијене</t>
  </si>
  <si>
    <t>Материјали за посебне намене</t>
  </si>
  <si>
    <t>Регистрација возила</t>
  </si>
  <si>
    <t>Административна опрема</t>
  </si>
  <si>
    <t>Мониторинг и контрола ефеката сузбијања ларви и адултних форми комараца</t>
  </si>
  <si>
    <t>Обележавање значајних еколошких датума ( набавка садница)</t>
  </si>
  <si>
    <t xml:space="preserve"> Услуге очувања жив.сред.науке и геодет.услуге</t>
  </si>
  <si>
    <t>Компјутерски  софтвер</t>
  </si>
  <si>
    <t>Маршутно мерење буке</t>
  </si>
  <si>
    <t xml:space="preserve"> Уређење и одржавање излетничке шуме  Забран</t>
  </si>
  <si>
    <t xml:space="preserve">Пројектовање и реализација система за коришћење обновљивих извора енергије и повећање енергетске ефикасности и повећање енергетске ефикасност   </t>
  </si>
  <si>
    <t>Самоходна косачица</t>
  </si>
  <si>
    <t>Мониторинг  квалитета вода</t>
  </si>
  <si>
    <t>Постројење за прераду одпадних вода набавка и постављање кишомера</t>
  </si>
  <si>
    <t>Мониторинг  квалитета ваздуха</t>
  </si>
  <si>
    <t>Постројење за прераду одпадних вода- пројектанско- консултанске услуге</t>
  </si>
  <si>
    <t xml:space="preserve">Постројење за прераду отпадних вода                                                                                                                                            - израда планске и пројектне документације за ППОВ-а , план детаљне регулације </t>
  </si>
  <si>
    <t>41.</t>
  </si>
  <si>
    <t>42.</t>
  </si>
  <si>
    <t>44.</t>
  </si>
  <si>
    <t>45.</t>
  </si>
  <si>
    <t>46.</t>
  </si>
  <si>
    <t>47.</t>
  </si>
  <si>
    <t>48.</t>
  </si>
  <si>
    <t>Мониторинг квалитета земљишта</t>
  </si>
  <si>
    <t>Одржавање Арборетума</t>
  </si>
  <si>
    <t>Постројење за прераду одпадних вода-  геодетско снимање шахту фекалне  и кишне канализације</t>
  </si>
  <si>
    <t>Административне услуге</t>
  </si>
  <si>
    <t>Израда стратешке процене утицаја на животну средину ПДР-а за изградњу ППОВ на локацији уз реку Колубару ГО Обреновац- пренет обавеза из 2012 године</t>
  </si>
  <si>
    <t>36.</t>
  </si>
  <si>
    <t>38.</t>
  </si>
  <si>
    <t>40.</t>
  </si>
  <si>
    <t>План за период од 01.01 до 31.03. 2014. године</t>
  </si>
  <si>
    <t>Тачка.7.1.1.</t>
  </si>
  <si>
    <t xml:space="preserve">Услуге чувања ЗП "Група стабала храста лужњака - Јозића колиба" </t>
  </si>
  <si>
    <t xml:space="preserve"> Реализација годишњег програма управљања ЗП "Група стабала храста лужњака - Јозића колиба" за 2013 годину</t>
  </si>
  <si>
    <t>Третирање заштићених стабала против штеточина и биљних болести</t>
  </si>
  <si>
    <t xml:space="preserve">Услуге чувања ЗП "Обреновачки Забран" </t>
  </si>
  <si>
    <t xml:space="preserve">Услуге одвоза искрчених делова шикаре насталог приликом геодетског обележавања спољних граница ЗП "Обреновачки Забран" </t>
  </si>
  <si>
    <t xml:space="preserve"> Набавка ознака за обележавање ЗП "Обреновачки Забран" </t>
  </si>
  <si>
    <t xml:space="preserve">Набавка материјала за потребе одржавања и обележавања ЗП "Обреновачки Забран" </t>
  </si>
  <si>
    <t xml:space="preserve">Набавка кочића за обележавање ЗП "Обреновачки Забран" </t>
  </si>
  <si>
    <t xml:space="preserve">Услуге сечења сувих грана на стаблима у ЗП "Обреновачки Забран"  </t>
  </si>
  <si>
    <t>Остале специјализоване услуге  добијање сагласности , услови, копије планова итд. за ЗП "Обреновачки Забран" и Арборетум</t>
  </si>
  <si>
    <t xml:space="preserve">Остали трошкови </t>
  </si>
  <si>
    <t>52.</t>
  </si>
  <si>
    <t>* Све вредности су  са ПДВ-ом.</t>
  </si>
  <si>
    <t>Напоменa:</t>
  </si>
  <si>
    <t>План за период од 01.04 до 30.06. 2014. године</t>
  </si>
  <si>
    <t xml:space="preserve"> Усклађивање  пројектно-техничке докуметације за пешачке стазе и јавног осветљења, са постојећом законском регулативом</t>
  </si>
  <si>
    <t>51.</t>
  </si>
  <si>
    <t>53.</t>
  </si>
  <si>
    <t>54.</t>
  </si>
  <si>
    <t xml:space="preserve">Реализација програма сузбијања  комараца  и крпеља на територији градске општине Обреновац </t>
  </si>
  <si>
    <t xml:space="preserve"> Услуге информисања</t>
  </si>
  <si>
    <t xml:space="preserve">Услуге израде визуелног идентитета ЗП "Обреновачки Забран"       </t>
  </si>
  <si>
    <t>37.</t>
  </si>
  <si>
    <t>39.</t>
  </si>
  <si>
    <t>Реализација у 2013. години</t>
  </si>
  <si>
    <t xml:space="preserve"> Услуге штампања</t>
  </si>
  <si>
    <t>55.</t>
  </si>
  <si>
    <t>План за период од 01.07 до 30.09. 2014. године</t>
  </si>
  <si>
    <t>План за период од 01.10 до 31.12. 2014. године</t>
  </si>
  <si>
    <t>План за период од 01.01 до 31.12. 2014. године</t>
  </si>
  <si>
    <t xml:space="preserve">Закуп имовине и опреме </t>
  </si>
  <si>
    <t>Набавка аутомобила</t>
  </si>
  <si>
    <t>Набавка и постављање рефектора</t>
  </si>
  <si>
    <t xml:space="preserve">Реализација програма  сузбијања глодара штетних  глодара на територији градске општине Обреновац </t>
  </si>
  <si>
    <t>56.</t>
  </si>
  <si>
    <t xml:space="preserve">ПЛАНИРАНА ФИНАНСИЈСКА СРЕДСТВА ЗА НАБАВКУ ДОБАРА, РАДОВА И УСЛУГА ЗА ОБАВЉАЊЕ ДЕЛАТНОСТИ </t>
  </si>
  <si>
    <t xml:space="preserve">                                                                              ЗА ПЕРИОД од 01.01. до 31.12.2014 ГОДИНЕ</t>
  </si>
  <si>
    <t xml:space="preserve">Набавка  са уградњом   дечијег мобилијара  и  урбане опреме у  ЗП "Обреновачки Забран" </t>
  </si>
  <si>
    <t xml:space="preserve">Услуге обележавања спољних граница ЗП  "Обреновачки Забран" </t>
  </si>
  <si>
    <t>Набавка металног контејнера за потребе рада у ЗП  "Обреновачки Забран"</t>
  </si>
  <si>
    <t>Израда бетонског постоља за метални контејнер за потребе рада у ЗП  "Обреновачки Забран"</t>
  </si>
  <si>
    <t>Израда и штампа  паноа за информативне табле са припремом за штаму  за ЗП  "Обреновачки Забран"</t>
  </si>
  <si>
    <t>Набавка тримера и моторне косачице</t>
  </si>
  <si>
    <t>43</t>
  </si>
  <si>
    <t>49.</t>
  </si>
  <si>
    <t>50.</t>
  </si>
  <si>
    <t>57.</t>
  </si>
  <si>
    <t>58.</t>
  </si>
  <si>
    <t>59.</t>
  </si>
  <si>
    <t>60.</t>
  </si>
</sst>
</file>

<file path=xl/styles.xml><?xml version="1.0" encoding="utf-8"?>
<styleSheet xmlns="http://schemas.openxmlformats.org/spreadsheetml/2006/main">
  <numFmts count="4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</numFmts>
  <fonts count="6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b/>
      <sz val="16"/>
      <color indexed="8"/>
      <name val="Times New Roman"/>
      <family val="1"/>
    </font>
    <font>
      <i/>
      <sz val="10"/>
      <name val="Arial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0">
      <alignment/>
      <protection/>
    </xf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0" borderId="6" applyNumberFormat="0" applyFill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64" fillId="26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59" applyFont="1">
      <alignment/>
      <protection/>
    </xf>
    <xf numFmtId="0" fontId="7" fillId="0" borderId="0" xfId="59" applyFont="1">
      <alignment/>
      <protection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3" fontId="1" fillId="32" borderId="10" xfId="59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49" fontId="1" fillId="0" borderId="10" xfId="59" applyNumberFormat="1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left" vertical="center"/>
      <protection/>
    </xf>
    <xf numFmtId="0" fontId="1" fillId="0" borderId="0" xfId="59" applyFont="1">
      <alignment/>
      <protection/>
    </xf>
    <xf numFmtId="0" fontId="1" fillId="0" borderId="0" xfId="0" applyFont="1" applyAlignment="1">
      <alignment vertical="center" wrapText="1"/>
    </xf>
    <xf numFmtId="49" fontId="1" fillId="0" borderId="10" xfId="59" applyNumberFormat="1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vertical="center" wrapText="1"/>
      <protection/>
    </xf>
    <xf numFmtId="0" fontId="1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4" fontId="1" fillId="32" borderId="10" xfId="59" applyNumberFormat="1" applyFont="1" applyFill="1" applyBorder="1" applyAlignment="1">
      <alignment horizontal="center" vertical="center" wrapText="1"/>
      <protection/>
    </xf>
    <xf numFmtId="49" fontId="1" fillId="32" borderId="10" xfId="59" applyNumberFormat="1" applyFont="1" applyFill="1" applyBorder="1" applyAlignment="1">
      <alignment horizontal="center" vertical="center"/>
      <protection/>
    </xf>
    <xf numFmtId="0" fontId="1" fillId="32" borderId="10" xfId="59" applyFont="1" applyFill="1" applyBorder="1" applyAlignment="1">
      <alignment horizontal="left" vertical="center" wrapText="1"/>
      <protection/>
    </xf>
    <xf numFmtId="49" fontId="1" fillId="32" borderId="10" xfId="59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2" borderId="10" xfId="59" applyFont="1" applyFill="1" applyBorder="1" applyAlignment="1">
      <alignment vertical="center"/>
      <protection/>
    </xf>
    <xf numFmtId="4" fontId="1" fillId="32" borderId="10" xfId="59" applyNumberFormat="1" applyFont="1" applyFill="1" applyBorder="1" applyAlignment="1">
      <alignment horizontal="center" vertical="center"/>
      <protection/>
    </xf>
    <xf numFmtId="3" fontId="1" fillId="32" borderId="10" xfId="59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92" fontId="2" fillId="0" borderId="0" xfId="0" applyNumberFormat="1" applyFont="1" applyBorder="1" applyAlignment="1">
      <alignment horizontal="center" vertical="center" wrapText="1"/>
    </xf>
    <xf numFmtId="192" fontId="2" fillId="0" borderId="0" xfId="0" applyNumberFormat="1" applyFont="1" applyAlignment="1">
      <alignment horizontal="center" vertical="center"/>
    </xf>
    <xf numFmtId="192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9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 quotePrefix="1">
      <alignment horizontal="center" vertical="center"/>
    </xf>
    <xf numFmtId="0" fontId="2" fillId="0" borderId="10" xfId="0" applyFont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0" fillId="0" borderId="0" xfId="59">
      <alignment/>
      <protection/>
    </xf>
    <xf numFmtId="0" fontId="1" fillId="0" borderId="19" xfId="59" applyFont="1" applyBorder="1">
      <alignment/>
      <protection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right"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" fillId="0" borderId="10" xfId="59" applyFont="1" applyBorder="1" applyAlignment="1">
      <alignment vertical="center"/>
      <protection/>
    </xf>
    <xf numFmtId="0" fontId="2" fillId="0" borderId="10" xfId="59" applyFont="1" applyBorder="1" applyAlignment="1">
      <alignment horizontal="left" vertical="center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0" fontId="1" fillId="33" borderId="10" xfId="59" applyFont="1" applyFill="1" applyBorder="1" applyAlignment="1">
      <alignment vertical="center"/>
      <protection/>
    </xf>
    <xf numFmtId="0" fontId="1" fillId="33" borderId="10" xfId="59" applyFont="1" applyFill="1" applyBorder="1">
      <alignment/>
      <protection/>
    </xf>
    <xf numFmtId="0" fontId="1" fillId="33" borderId="10" xfId="59" applyFont="1" applyFill="1" applyBorder="1" applyAlignment="1">
      <alignment vertical="center" wrapText="1"/>
      <protection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Fill="1" applyAlignment="1" applyProtection="1">
      <alignment horizontal="right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0" xfId="59" applyFont="1" applyFill="1" applyBorder="1" applyAlignment="1">
      <alignment horizontal="left" vertical="center" wrapText="1"/>
      <protection/>
    </xf>
    <xf numFmtId="4" fontId="1" fillId="0" borderId="10" xfId="59" applyNumberFormat="1" applyFont="1" applyFill="1" applyBorder="1" applyAlignment="1">
      <alignment horizontal="center" vertical="center" wrapText="1"/>
      <protection/>
    </xf>
    <xf numFmtId="3" fontId="1" fillId="0" borderId="10" xfId="59" applyNumberFormat="1" applyFont="1" applyFill="1" applyBorder="1" applyAlignment="1">
      <alignment horizontal="center" vertical="center" wrapText="1"/>
      <protection/>
    </xf>
    <xf numFmtId="0" fontId="1" fillId="0" borderId="10" xfId="59" applyFont="1" applyFill="1" applyBorder="1" applyAlignment="1">
      <alignment vertical="center"/>
      <protection/>
    </xf>
    <xf numFmtId="3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3" fontId="25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25" fillId="0" borderId="10" xfId="0" applyFont="1" applyBorder="1" applyAlignment="1">
      <alignment/>
    </xf>
    <xf numFmtId="3" fontId="26" fillId="0" borderId="10" xfId="0" applyNumberFormat="1" applyFont="1" applyBorder="1" applyAlignment="1">
      <alignment horizontal="center" vertical="center"/>
    </xf>
    <xf numFmtId="0" fontId="25" fillId="32" borderId="10" xfId="0" applyFont="1" applyFill="1" applyBorder="1" applyAlignment="1">
      <alignment/>
    </xf>
    <xf numFmtId="3" fontId="24" fillId="32" borderId="10" xfId="0" applyNumberFormat="1" applyFont="1" applyFill="1" applyBorder="1" applyAlignment="1">
      <alignment/>
    </xf>
    <xf numFmtId="0" fontId="24" fillId="32" borderId="10" xfId="0" applyFont="1" applyFill="1" applyBorder="1" applyAlignment="1">
      <alignment/>
    </xf>
    <xf numFmtId="3" fontId="22" fillId="32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7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10" xfId="0" applyFont="1" applyFill="1" applyBorder="1" applyAlignment="1">
      <alignment horizontal="centerContinuous" vertical="center" wrapText="1"/>
    </xf>
    <xf numFmtId="0" fontId="17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vertical="center"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/>
      <protection/>
    </xf>
    <xf numFmtId="49" fontId="4" fillId="0" borderId="20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Font="1" applyFill="1" applyBorder="1" applyAlignment="1" applyProtection="1">
      <alignment horizontal="center" vertical="top"/>
      <protection/>
    </xf>
    <xf numFmtId="49" fontId="4" fillId="0" borderId="21" xfId="0" applyNumberFormat="1" applyFont="1" applyFill="1" applyBorder="1" applyAlignment="1" applyProtection="1">
      <alignment horizontal="center" vertical="top" wrapText="1"/>
      <protection/>
    </xf>
    <xf numFmtId="49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vertical="top"/>
      <protection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7" fillId="0" borderId="10" xfId="0" applyFont="1" applyFill="1" applyBorder="1" applyAlignment="1" applyProtection="1">
      <alignment horizontal="left" vertical="top"/>
      <protection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3" fontId="17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10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Alignment="1" applyProtection="1">
      <alignment/>
      <protection/>
    </xf>
    <xf numFmtId="0" fontId="29" fillId="0" borderId="10" xfId="0" applyFont="1" applyBorder="1" applyAlignment="1" applyProtection="1">
      <alignment horizontal="left" vertical="top" wrapText="1"/>
      <protection locked="0"/>
    </xf>
    <xf numFmtId="0" fontId="17" fillId="0" borderId="10" xfId="0" applyFont="1" applyFill="1" applyBorder="1" applyAlignment="1" applyProtection="1">
      <alignment horizontal="left" vertical="top" wrapText="1"/>
      <protection locked="0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wrapText="1"/>
    </xf>
    <xf numFmtId="0" fontId="2" fillId="0" borderId="10" xfId="59" applyFont="1" applyFill="1" applyBorder="1" applyAlignment="1">
      <alignment vertical="center" wrapText="1"/>
      <protection/>
    </xf>
    <xf numFmtId="0" fontId="1" fillId="0" borderId="10" xfId="59" applyFont="1" applyBorder="1" applyAlignment="1">
      <alignment/>
      <protection/>
    </xf>
    <xf numFmtId="0" fontId="2" fillId="0" borderId="23" xfId="59" applyFont="1" applyFill="1" applyBorder="1" applyAlignment="1">
      <alignment vertical="center" wrapText="1"/>
      <protection/>
    </xf>
    <xf numFmtId="0" fontId="2" fillId="0" borderId="10" xfId="59" applyFont="1" applyFill="1" applyBorder="1" applyAlignment="1">
      <alignment horizontal="right" vertical="center" wrapText="1"/>
      <protection/>
    </xf>
    <xf numFmtId="0" fontId="1" fillId="0" borderId="10" xfId="59" applyFont="1" applyBorder="1" applyAlignment="1">
      <alignment horizontal="right"/>
      <protection/>
    </xf>
    <xf numFmtId="0" fontId="1" fillId="0" borderId="10" xfId="59" applyFont="1" applyBorder="1" applyAlignment="1">
      <alignment horizontal="right" vertical="center" wrapText="1"/>
      <protection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1" fillId="0" borderId="10" xfId="59" applyNumberFormat="1" applyFont="1" applyFill="1" applyBorder="1" applyAlignment="1">
      <alignment horizontal="right" vertical="center" wrapText="1"/>
      <protection/>
    </xf>
    <xf numFmtId="4" fontId="1" fillId="0" borderId="10" xfId="59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/>
    </xf>
    <xf numFmtId="4" fontId="20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/>
    </xf>
    <xf numFmtId="4" fontId="31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 horizontal="center" vertical="center"/>
    </xf>
    <xf numFmtId="4" fontId="20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3" fontId="3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left"/>
    </xf>
    <xf numFmtId="0" fontId="4" fillId="0" borderId="10" xfId="59" applyFont="1" applyBorder="1" applyAlignment="1">
      <alignment vertical="center"/>
      <protection/>
    </xf>
    <xf numFmtId="0" fontId="3" fillId="0" borderId="10" xfId="59" applyFont="1" applyFill="1" applyBorder="1" applyAlignment="1">
      <alignment horizontal="center" vertical="center"/>
      <protection/>
    </xf>
    <xf numFmtId="4" fontId="3" fillId="0" borderId="10" xfId="59" applyNumberFormat="1" applyFont="1" applyFill="1" applyBorder="1" applyAlignment="1">
      <alignment horizontal="center"/>
      <protection/>
    </xf>
    <xf numFmtId="49" fontId="3" fillId="0" borderId="10" xfId="59" applyNumberFormat="1" applyFont="1" applyFill="1" applyBorder="1" applyAlignment="1">
      <alignment horizontal="center" vertical="center"/>
      <protection/>
    </xf>
    <xf numFmtId="4" fontId="3" fillId="0" borderId="10" xfId="59" applyNumberFormat="1" applyFont="1" applyFill="1" applyBorder="1" applyAlignment="1">
      <alignment horizontal="center" wrapText="1"/>
      <protection/>
    </xf>
    <xf numFmtId="4" fontId="3" fillId="0" borderId="10" xfId="44" applyNumberFormat="1" applyFont="1" applyFill="1" applyBorder="1" applyAlignment="1">
      <alignment horizontal="center"/>
    </xf>
    <xf numFmtId="4" fontId="3" fillId="0" borderId="10" xfId="59" applyNumberFormat="1" applyFont="1" applyFill="1" applyBorder="1" applyAlignment="1">
      <alignment horizontal="center" wrapText="1"/>
      <protection/>
    </xf>
    <xf numFmtId="4" fontId="3" fillId="0" borderId="10" xfId="0" applyNumberFormat="1" applyFont="1" applyBorder="1" applyAlignment="1">
      <alignment horizontal="center"/>
    </xf>
    <xf numFmtId="4" fontId="3" fillId="0" borderId="10" xfId="44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0" xfId="59" applyNumberFormat="1" applyFont="1" applyFill="1" applyBorder="1" applyAlignment="1">
      <alignment horizont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 wrapText="1"/>
    </xf>
    <xf numFmtId="0" fontId="22" fillId="0" borderId="0" xfId="0" applyFont="1" applyAlignment="1">
      <alignment/>
    </xf>
    <xf numFmtId="4" fontId="3" fillId="0" borderId="10" xfId="0" applyNumberFormat="1" applyFont="1" applyBorder="1" applyAlignment="1">
      <alignment horizontal="center" wrapText="1"/>
    </xf>
    <xf numFmtId="4" fontId="3" fillId="0" borderId="10" xfId="44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center"/>
    </xf>
    <xf numFmtId="4" fontId="3" fillId="0" borderId="10" xfId="44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32" borderId="10" xfId="59" applyFont="1" applyFill="1" applyBorder="1" applyAlignment="1">
      <alignment horizontal="center" vertical="center"/>
      <protection/>
    </xf>
    <xf numFmtId="49" fontId="3" fillId="32" borderId="10" xfId="59" applyNumberFormat="1" applyFont="1" applyFill="1" applyBorder="1" applyAlignment="1">
      <alignment horizontal="center" vertical="center"/>
      <protection/>
    </xf>
    <xf numFmtId="4" fontId="16" fillId="0" borderId="0" xfId="0" applyNumberFormat="1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49" fontId="3" fillId="0" borderId="10" xfId="5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4" fillId="0" borderId="10" xfId="59" applyNumberFormat="1" applyFont="1" applyBorder="1" applyAlignment="1">
      <alignment horizontal="center" vertical="center"/>
      <protection/>
    </xf>
    <xf numFmtId="0" fontId="4" fillId="0" borderId="10" xfId="59" applyFont="1" applyFill="1" applyBorder="1" applyAlignment="1">
      <alignment vertical="center"/>
      <protection/>
    </xf>
    <xf numFmtId="4" fontId="1" fillId="0" borderId="23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5" xfId="0" applyNumberFormat="1" applyFont="1" applyBorder="1" applyAlignment="1">
      <alignment horizontal="center"/>
    </xf>
    <xf numFmtId="0" fontId="21" fillId="0" borderId="0" xfId="59" applyFont="1" applyAlignment="1">
      <alignment horizontal="center" wrapText="1"/>
      <protection/>
    </xf>
    <xf numFmtId="0" fontId="1" fillId="0" borderId="0" xfId="0" applyFont="1" applyAlignment="1">
      <alignment wrapText="1"/>
    </xf>
    <xf numFmtId="4" fontId="1" fillId="0" borderId="10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4" fontId="68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9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59" applyFont="1" applyBorder="1" applyAlignment="1">
      <alignment horizontal="center" vertical="center" wrapText="1"/>
      <protection/>
    </xf>
    <xf numFmtId="0" fontId="2" fillId="0" borderId="22" xfId="59" applyFont="1" applyBorder="1" applyAlignment="1">
      <alignment horizontal="center" vertical="center" wrapText="1"/>
      <protection/>
    </xf>
    <xf numFmtId="0" fontId="2" fillId="0" borderId="13" xfId="59" applyFont="1" applyBorder="1" applyAlignment="1">
      <alignment horizontal="center" vertical="center" wrapText="1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3" fillId="0" borderId="0" xfId="0" applyFont="1" applyBorder="1" applyAlignment="1">
      <alignment vertical="center"/>
    </xf>
    <xf numFmtId="0" fontId="30" fillId="0" borderId="23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17" fillId="0" borderId="23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10" xfId="59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0" xfId="59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23" xfId="59" applyFont="1" applyFill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0" fontId="2" fillId="33" borderId="22" xfId="59" applyFont="1" applyFill="1" applyBorder="1" applyAlignment="1">
      <alignment horizontal="center" vertical="center" wrapText="1"/>
      <protection/>
    </xf>
    <xf numFmtId="0" fontId="2" fillId="33" borderId="13" xfId="59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1" fillId="0" borderId="0" xfId="59" applyFont="1" applyAlignment="1">
      <alignment horizontal="center" wrapText="1"/>
      <protection/>
    </xf>
    <xf numFmtId="0" fontId="0" fillId="0" borderId="0" xfId="0" applyAlignment="1">
      <alignment wrapText="1"/>
    </xf>
    <xf numFmtId="0" fontId="2" fillId="0" borderId="26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59" applyFont="1" applyFill="1" applyBorder="1" applyAlignment="1">
      <alignment horizontal="center" vertical="center"/>
      <protection/>
    </xf>
    <xf numFmtId="0" fontId="21" fillId="0" borderId="0" xfId="59" applyFont="1" applyAlignment="1">
      <alignment horizontal="center" wrapText="1"/>
      <protection/>
    </xf>
    <xf numFmtId="0" fontId="0" fillId="0" borderId="0" xfId="0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21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66770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75" zoomScaleNormal="75" zoomScalePageLayoutView="0" workbookViewId="0" topLeftCell="A4">
      <selection activeCell="D26" sqref="D26"/>
    </sheetView>
  </sheetViews>
  <sheetFormatPr defaultColWidth="9.140625" defaultRowHeight="12.75"/>
  <cols>
    <col min="1" max="1" width="25.57421875" style="72" customWidth="1"/>
    <col min="2" max="2" width="63.140625" style="72" customWidth="1"/>
    <col min="3" max="3" width="18.00390625" style="72" customWidth="1"/>
    <col min="4" max="5" width="45.7109375" style="86" customWidth="1"/>
    <col min="6" max="16384" width="9.140625" style="72" customWidth="1"/>
  </cols>
  <sheetData>
    <row r="1" ht="15.75">
      <c r="E1" s="122" t="s">
        <v>451</v>
      </c>
    </row>
    <row r="3" spans="1:5" ht="30" customHeight="1">
      <c r="A3" s="281" t="s">
        <v>369</v>
      </c>
      <c r="B3" s="282"/>
      <c r="C3" s="282"/>
      <c r="D3" s="282"/>
      <c r="E3" s="282"/>
    </row>
    <row r="4" spans="1:5" ht="30" customHeight="1">
      <c r="A4" s="83"/>
      <c r="B4" s="84"/>
      <c r="C4" s="84"/>
      <c r="D4" s="85"/>
      <c r="E4" s="123" t="s">
        <v>390</v>
      </c>
    </row>
    <row r="5" spans="1:5" s="78" customFormat="1" ht="30" customHeight="1">
      <c r="A5" s="283" t="s">
        <v>392</v>
      </c>
      <c r="B5" s="284" t="s">
        <v>188</v>
      </c>
      <c r="C5" s="284" t="s">
        <v>189</v>
      </c>
      <c r="D5" s="285" t="s">
        <v>339</v>
      </c>
      <c r="E5" s="286"/>
    </row>
    <row r="6" spans="1:5" s="78" customFormat="1" ht="30" customHeight="1">
      <c r="A6" s="283"/>
      <c r="B6" s="284"/>
      <c r="C6" s="284"/>
      <c r="D6" s="79" t="s">
        <v>191</v>
      </c>
      <c r="E6" s="80" t="s">
        <v>192</v>
      </c>
    </row>
    <row r="7" spans="1:5" ht="20.25" customHeight="1">
      <c r="A7" s="87">
        <v>1</v>
      </c>
      <c r="B7" s="47">
        <v>2</v>
      </c>
      <c r="C7" s="88">
        <v>3</v>
      </c>
      <c r="D7" s="89">
        <v>4</v>
      </c>
      <c r="E7" s="89">
        <v>5</v>
      </c>
    </row>
    <row r="8" spans="1:5" ht="37.5" customHeight="1">
      <c r="A8" s="91"/>
      <c r="B8" s="92" t="s">
        <v>449</v>
      </c>
      <c r="C8" s="55"/>
      <c r="D8" s="93"/>
      <c r="E8" s="93"/>
    </row>
    <row r="9" spans="1:5" ht="37.5" customHeight="1">
      <c r="A9" s="55"/>
      <c r="B9" s="92" t="s">
        <v>48</v>
      </c>
      <c r="C9" s="94" t="s">
        <v>114</v>
      </c>
      <c r="D9" s="95"/>
      <c r="E9" s="95"/>
    </row>
    <row r="10" spans="1:5" ht="37.5" customHeight="1">
      <c r="A10" s="55" t="s">
        <v>115</v>
      </c>
      <c r="B10" s="20" t="s">
        <v>193</v>
      </c>
      <c r="C10" s="94" t="s">
        <v>116</v>
      </c>
      <c r="D10" s="96"/>
      <c r="E10" s="96"/>
    </row>
    <row r="11" spans="1:5" ht="37.5" customHeight="1">
      <c r="A11" s="55" t="s">
        <v>117</v>
      </c>
      <c r="B11" s="20" t="s">
        <v>118</v>
      </c>
      <c r="C11" s="94" t="s">
        <v>119</v>
      </c>
      <c r="D11" s="95"/>
      <c r="E11" s="95"/>
    </row>
    <row r="12" spans="1:5" ht="37.5" customHeight="1">
      <c r="A12" s="55" t="s">
        <v>197</v>
      </c>
      <c r="B12" s="20" t="s">
        <v>194</v>
      </c>
      <c r="C12" s="94" t="s">
        <v>120</v>
      </c>
      <c r="D12" s="96"/>
      <c r="E12" s="96"/>
    </row>
    <row r="13" spans="1:5" ht="37.5" customHeight="1">
      <c r="A13" s="91"/>
      <c r="B13" s="20" t="s">
        <v>195</v>
      </c>
      <c r="C13" s="94" t="s">
        <v>121</v>
      </c>
      <c r="D13" s="95"/>
      <c r="E13" s="95"/>
    </row>
    <row r="14" spans="1:5" ht="37.5" customHeight="1">
      <c r="A14" s="94" t="s">
        <v>196</v>
      </c>
      <c r="B14" s="20" t="s">
        <v>207</v>
      </c>
      <c r="C14" s="94" t="s">
        <v>122</v>
      </c>
      <c r="D14" s="96">
        <v>7328000</v>
      </c>
      <c r="E14" s="96">
        <v>15800000</v>
      </c>
    </row>
    <row r="15" spans="1:5" ht="37.5" customHeight="1">
      <c r="A15" s="94" t="s">
        <v>198</v>
      </c>
      <c r="B15" s="20" t="s">
        <v>246</v>
      </c>
      <c r="C15" s="94" t="s">
        <v>123</v>
      </c>
      <c r="D15" s="96"/>
      <c r="E15" s="96"/>
    </row>
    <row r="16" spans="1:5" ht="37.5" customHeight="1">
      <c r="A16" s="94" t="s">
        <v>199</v>
      </c>
      <c r="B16" s="20" t="s">
        <v>247</v>
      </c>
      <c r="C16" s="94" t="s">
        <v>124</v>
      </c>
      <c r="D16" s="96"/>
      <c r="E16" s="96"/>
    </row>
    <row r="17" spans="1:5" ht="37.5" customHeight="1">
      <c r="A17" s="55"/>
      <c r="B17" s="20" t="s">
        <v>248</v>
      </c>
      <c r="C17" s="94" t="s">
        <v>125</v>
      </c>
      <c r="D17" s="95"/>
      <c r="E17" s="95"/>
    </row>
    <row r="18" spans="1:5" ht="37.5" customHeight="1">
      <c r="A18" s="55" t="s">
        <v>99</v>
      </c>
      <c r="B18" s="20" t="s">
        <v>249</v>
      </c>
      <c r="C18" s="94" t="s">
        <v>126</v>
      </c>
      <c r="D18" s="96"/>
      <c r="E18" s="96"/>
    </row>
    <row r="19" spans="1:5" ht="37.5" customHeight="1">
      <c r="A19" s="94" t="s">
        <v>100</v>
      </c>
      <c r="B19" s="20" t="s">
        <v>250</v>
      </c>
      <c r="C19" s="94" t="s">
        <v>127</v>
      </c>
      <c r="D19" s="96"/>
      <c r="E19" s="96"/>
    </row>
    <row r="20" spans="1:5" ht="37.5" customHeight="1">
      <c r="A20" s="91"/>
      <c r="B20" s="92" t="s">
        <v>49</v>
      </c>
      <c r="C20" s="94" t="s">
        <v>117</v>
      </c>
      <c r="D20" s="95"/>
      <c r="E20" s="95"/>
    </row>
    <row r="21" spans="1:5" ht="37.5" customHeight="1">
      <c r="A21" s="55" t="s">
        <v>200</v>
      </c>
      <c r="B21" s="20" t="s">
        <v>251</v>
      </c>
      <c r="C21" s="94" t="s">
        <v>128</v>
      </c>
      <c r="D21" s="96"/>
      <c r="E21" s="96"/>
    </row>
    <row r="22" spans="1:5" ht="37.5" customHeight="1">
      <c r="A22" s="55" t="s">
        <v>129</v>
      </c>
      <c r="B22" s="20" t="s">
        <v>252</v>
      </c>
      <c r="C22" s="94" t="s">
        <v>130</v>
      </c>
      <c r="D22" s="96"/>
      <c r="E22" s="96"/>
    </row>
    <row r="23" spans="1:5" ht="37.5" customHeight="1">
      <c r="A23" s="91"/>
      <c r="B23" s="20" t="s">
        <v>253</v>
      </c>
      <c r="C23" s="94" t="s">
        <v>131</v>
      </c>
      <c r="D23" s="95"/>
      <c r="E23" s="95"/>
    </row>
    <row r="24" spans="1:5" ht="37.5" customHeight="1">
      <c r="A24" s="55" t="s">
        <v>201</v>
      </c>
      <c r="B24" s="20" t="s">
        <v>254</v>
      </c>
      <c r="C24" s="94" t="s">
        <v>132</v>
      </c>
      <c r="D24" s="96"/>
      <c r="E24" s="96"/>
    </row>
    <row r="25" spans="1:5" ht="37.5" customHeight="1">
      <c r="A25" s="55" t="s">
        <v>133</v>
      </c>
      <c r="B25" s="20" t="s">
        <v>255</v>
      </c>
      <c r="C25" s="94" t="s">
        <v>134</v>
      </c>
      <c r="D25" s="96"/>
      <c r="E25" s="96"/>
    </row>
    <row r="26" spans="1:5" ht="37.5" customHeight="1">
      <c r="A26" s="55" t="s">
        <v>202</v>
      </c>
      <c r="B26" s="20" t="s">
        <v>256</v>
      </c>
      <c r="C26" s="94" t="s">
        <v>135</v>
      </c>
      <c r="D26" s="96">
        <v>373000</v>
      </c>
      <c r="E26" s="96">
        <v>300000</v>
      </c>
    </row>
    <row r="27" spans="1:5" ht="37.5" customHeight="1">
      <c r="A27" s="55" t="s">
        <v>136</v>
      </c>
      <c r="B27" s="20" t="s">
        <v>257</v>
      </c>
      <c r="C27" s="94" t="s">
        <v>137</v>
      </c>
      <c r="D27" s="96"/>
      <c r="E27" s="96"/>
    </row>
    <row r="28" spans="1:5" ht="37.5" customHeight="1">
      <c r="A28" s="94" t="s">
        <v>98</v>
      </c>
      <c r="B28" s="20" t="s">
        <v>465</v>
      </c>
      <c r="C28" s="94" t="s">
        <v>138</v>
      </c>
      <c r="D28" s="96">
        <v>3527000</v>
      </c>
      <c r="E28" s="96">
        <v>2500000</v>
      </c>
    </row>
    <row r="29" spans="1:5" ht="37.5" customHeight="1">
      <c r="A29" s="94" t="s">
        <v>139</v>
      </c>
      <c r="B29" s="20" t="s">
        <v>258</v>
      </c>
      <c r="C29" s="94" t="s">
        <v>140</v>
      </c>
      <c r="D29" s="96"/>
      <c r="E29" s="96"/>
    </row>
    <row r="30" spans="1:5" ht="37.5" customHeight="1">
      <c r="A30" s="97"/>
      <c r="B30" s="92" t="s">
        <v>50</v>
      </c>
      <c r="C30" s="94" t="s">
        <v>141</v>
      </c>
      <c r="D30" s="95"/>
      <c r="E30" s="95"/>
    </row>
    <row r="31" spans="1:5" ht="37.5" customHeight="1">
      <c r="A31" s="94" t="s">
        <v>142</v>
      </c>
      <c r="B31" s="92" t="s">
        <v>259</v>
      </c>
      <c r="C31" s="94" t="s">
        <v>143</v>
      </c>
      <c r="D31" s="96"/>
      <c r="E31" s="96"/>
    </row>
    <row r="32" spans="1:5" ht="37.5" customHeight="1">
      <c r="A32" s="97"/>
      <c r="B32" s="92" t="s">
        <v>51</v>
      </c>
      <c r="C32" s="94" t="s">
        <v>144</v>
      </c>
      <c r="D32" s="95"/>
      <c r="E32" s="95"/>
    </row>
    <row r="33" spans="1:5" ht="37.5" customHeight="1">
      <c r="A33" s="94" t="s">
        <v>145</v>
      </c>
      <c r="B33" s="92" t="s">
        <v>260</v>
      </c>
      <c r="C33" s="94" t="s">
        <v>146</v>
      </c>
      <c r="D33" s="96"/>
      <c r="E33" s="96"/>
    </row>
    <row r="34" spans="1:5" ht="37.5" customHeight="1">
      <c r="A34" s="97"/>
      <c r="B34" s="92" t="s">
        <v>113</v>
      </c>
      <c r="C34" s="94"/>
      <c r="D34" s="95"/>
      <c r="E34" s="95"/>
    </row>
    <row r="35" spans="1:5" ht="37.5" customHeight="1">
      <c r="A35" s="94"/>
      <c r="B35" s="92" t="s">
        <v>88</v>
      </c>
      <c r="C35" s="94" t="s">
        <v>147</v>
      </c>
      <c r="D35" s="95"/>
      <c r="E35" s="95"/>
    </row>
    <row r="36" spans="1:5" ht="37.5" customHeight="1">
      <c r="A36" s="94" t="s">
        <v>148</v>
      </c>
      <c r="B36" s="20" t="s">
        <v>261</v>
      </c>
      <c r="C36" s="94" t="s">
        <v>149</v>
      </c>
      <c r="D36" s="96">
        <v>7328000</v>
      </c>
      <c r="E36" s="96">
        <v>15800000</v>
      </c>
    </row>
    <row r="37" spans="1:5" ht="37.5" customHeight="1">
      <c r="A37" s="94" t="s">
        <v>150</v>
      </c>
      <c r="B37" s="20" t="s">
        <v>262</v>
      </c>
      <c r="C37" s="94" t="s">
        <v>151</v>
      </c>
      <c r="D37" s="96"/>
      <c r="E37" s="96"/>
    </row>
    <row r="38" spans="1:5" ht="37.5" customHeight="1">
      <c r="A38" s="94" t="s">
        <v>152</v>
      </c>
      <c r="B38" s="20" t="s">
        <v>263</v>
      </c>
      <c r="C38" s="94" t="s">
        <v>153</v>
      </c>
      <c r="D38" s="96"/>
      <c r="E38" s="96"/>
    </row>
    <row r="39" spans="1:5" ht="37.5" customHeight="1">
      <c r="A39" s="94" t="s">
        <v>203</v>
      </c>
      <c r="B39" s="20" t="s">
        <v>264</v>
      </c>
      <c r="C39" s="94" t="s">
        <v>154</v>
      </c>
      <c r="D39" s="96"/>
      <c r="E39" s="96"/>
    </row>
    <row r="40" spans="1:5" ht="37.5" customHeight="1">
      <c r="A40" s="94" t="s">
        <v>155</v>
      </c>
      <c r="B40" s="20" t="s">
        <v>265</v>
      </c>
      <c r="C40" s="94" t="s">
        <v>156</v>
      </c>
      <c r="D40" s="96"/>
      <c r="E40" s="96"/>
    </row>
    <row r="41" spans="1:5" ht="37.5" customHeight="1">
      <c r="A41" s="94" t="s">
        <v>157</v>
      </c>
      <c r="B41" s="20" t="s">
        <v>266</v>
      </c>
      <c r="C41" s="94" t="s">
        <v>158</v>
      </c>
      <c r="D41" s="96"/>
      <c r="E41" s="96"/>
    </row>
    <row r="42" spans="1:5" ht="37.5" customHeight="1">
      <c r="A42" s="94" t="s">
        <v>159</v>
      </c>
      <c r="B42" s="20" t="s">
        <v>267</v>
      </c>
      <c r="C42" s="94" t="s">
        <v>160</v>
      </c>
      <c r="D42" s="96">
        <v>368000</v>
      </c>
      <c r="E42" s="96">
        <v>0</v>
      </c>
    </row>
    <row r="43" spans="1:5" ht="37.5" customHeight="1">
      <c r="A43" s="94" t="s">
        <v>161</v>
      </c>
      <c r="B43" s="20" t="s">
        <v>268</v>
      </c>
      <c r="C43" s="94" t="s">
        <v>162</v>
      </c>
      <c r="D43" s="96"/>
      <c r="E43" s="96"/>
    </row>
    <row r="44" spans="1:5" ht="37.5" customHeight="1">
      <c r="A44" s="94" t="s">
        <v>204</v>
      </c>
      <c r="B44" s="20" t="s">
        <v>269</v>
      </c>
      <c r="C44" s="94" t="s">
        <v>163</v>
      </c>
      <c r="D44" s="96"/>
      <c r="E44" s="96"/>
    </row>
    <row r="45" spans="1:5" ht="37.5" customHeight="1">
      <c r="A45" s="94"/>
      <c r="B45" s="92" t="s">
        <v>89</v>
      </c>
      <c r="C45" s="94" t="s">
        <v>164</v>
      </c>
      <c r="D45" s="95"/>
      <c r="E45" s="95"/>
    </row>
    <row r="46" spans="1:5" ht="37.5" customHeight="1">
      <c r="A46" s="94" t="s">
        <v>165</v>
      </c>
      <c r="B46" s="20" t="s">
        <v>270</v>
      </c>
      <c r="C46" s="94" t="s">
        <v>166</v>
      </c>
      <c r="D46" s="96"/>
      <c r="E46" s="96"/>
    </row>
    <row r="47" spans="1:5" ht="37.5" customHeight="1">
      <c r="A47" s="94" t="s">
        <v>167</v>
      </c>
      <c r="B47" s="20" t="s">
        <v>95</v>
      </c>
      <c r="C47" s="94" t="s">
        <v>168</v>
      </c>
      <c r="D47" s="95"/>
      <c r="E47" s="95"/>
    </row>
    <row r="48" spans="1:5" ht="37.5" customHeight="1">
      <c r="A48" s="94" t="s">
        <v>169</v>
      </c>
      <c r="B48" s="20" t="s">
        <v>271</v>
      </c>
      <c r="C48" s="94" t="s">
        <v>170</v>
      </c>
      <c r="D48" s="96"/>
      <c r="E48" s="96"/>
    </row>
    <row r="49" spans="1:5" ht="37.5" customHeight="1">
      <c r="A49" s="94" t="s">
        <v>205</v>
      </c>
      <c r="B49" s="20" t="s">
        <v>272</v>
      </c>
      <c r="C49" s="94" t="s">
        <v>171</v>
      </c>
      <c r="D49" s="96"/>
      <c r="E49" s="96"/>
    </row>
    <row r="50" spans="1:5" ht="37.5" customHeight="1">
      <c r="A50" s="94"/>
      <c r="B50" s="20" t="s">
        <v>273</v>
      </c>
      <c r="C50" s="94" t="s">
        <v>172</v>
      </c>
      <c r="D50" s="95"/>
      <c r="E50" s="95"/>
    </row>
    <row r="51" spans="1:5" ht="37.5" customHeight="1">
      <c r="A51" s="94" t="s">
        <v>206</v>
      </c>
      <c r="B51" s="20" t="s">
        <v>274</v>
      </c>
      <c r="C51" s="94" t="s">
        <v>173</v>
      </c>
      <c r="D51" s="96"/>
      <c r="E51" s="96"/>
    </row>
    <row r="52" spans="1:5" ht="37.5" customHeight="1">
      <c r="A52" s="94" t="s">
        <v>174</v>
      </c>
      <c r="B52" s="20" t="s">
        <v>96</v>
      </c>
      <c r="C52" s="94" t="s">
        <v>175</v>
      </c>
      <c r="D52" s="96"/>
      <c r="E52" s="96"/>
    </row>
    <row r="53" spans="1:5" ht="37.5" customHeight="1">
      <c r="A53" s="94" t="s">
        <v>176</v>
      </c>
      <c r="B53" s="20" t="s">
        <v>275</v>
      </c>
      <c r="C53" s="94" t="s">
        <v>177</v>
      </c>
      <c r="D53" s="96">
        <v>3527000</v>
      </c>
      <c r="E53" s="96">
        <v>2500000</v>
      </c>
    </row>
    <row r="54" spans="1:5" ht="37.5" customHeight="1">
      <c r="A54" s="94" t="s">
        <v>178</v>
      </c>
      <c r="B54" s="20" t="s">
        <v>276</v>
      </c>
      <c r="C54" s="94" t="s">
        <v>179</v>
      </c>
      <c r="D54" s="96"/>
      <c r="E54" s="96"/>
    </row>
    <row r="55" spans="1:5" ht="37.5" customHeight="1">
      <c r="A55" s="94" t="s">
        <v>97</v>
      </c>
      <c r="B55" s="98" t="s">
        <v>277</v>
      </c>
      <c r="C55" s="94" t="s">
        <v>180</v>
      </c>
      <c r="D55" s="96">
        <v>373000</v>
      </c>
      <c r="E55" s="96">
        <v>300000</v>
      </c>
    </row>
    <row r="56" spans="1:5" ht="37.5" customHeight="1">
      <c r="A56" s="94" t="s">
        <v>181</v>
      </c>
      <c r="B56" s="99" t="s">
        <v>466</v>
      </c>
      <c r="C56" s="94" t="s">
        <v>182</v>
      </c>
      <c r="D56" s="96"/>
      <c r="E56" s="96"/>
    </row>
    <row r="57" spans="1:5" ht="37.5" customHeight="1">
      <c r="A57" s="94" t="s">
        <v>183</v>
      </c>
      <c r="B57" s="20" t="s">
        <v>278</v>
      </c>
      <c r="C57" s="94" t="s">
        <v>184</v>
      </c>
      <c r="D57" s="96"/>
      <c r="E57" s="96"/>
    </row>
    <row r="58" spans="1:5" ht="37.5" customHeight="1">
      <c r="A58" s="94"/>
      <c r="B58" s="92" t="s">
        <v>279</v>
      </c>
      <c r="C58" s="94" t="s">
        <v>185</v>
      </c>
      <c r="D58" s="95"/>
      <c r="E58" s="95"/>
    </row>
    <row r="59" spans="1:5" ht="37.5" customHeight="1">
      <c r="A59" s="94" t="s">
        <v>186</v>
      </c>
      <c r="B59" s="92" t="s">
        <v>280</v>
      </c>
      <c r="C59" s="94" t="s">
        <v>187</v>
      </c>
      <c r="D59" s="96"/>
      <c r="E59" s="96"/>
    </row>
  </sheetData>
  <sheetProtection/>
  <mergeCells count="5">
    <mergeCell ref="A3:E3"/>
    <mergeCell ref="A5:A6"/>
    <mergeCell ref="B5:B6"/>
    <mergeCell ref="C5:C6"/>
    <mergeCell ref="D5:E5"/>
  </mergeCells>
  <printOptions/>
  <pageMargins left="0.75" right="0.75" top="1" bottom="1" header="0.5" footer="0.5"/>
  <pageSetup fitToHeight="1" fitToWidth="1" horizontalDpi="600" verticalDpi="600" orientation="portrait" scale="30" r:id="rId1"/>
  <ignoredErrors>
    <ignoredError sqref="C35:C59 A36:A38 A40:A43 A46:A47 A52 A56:A57 A59 C9:C33 A10:A11 A22 A25 A27 A29 A31 A3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4:Q45"/>
  <sheetViews>
    <sheetView zoomScale="75" zoomScaleNormal="75" zoomScalePageLayoutView="0" workbookViewId="0" topLeftCell="C25">
      <selection activeCell="M49" sqref="M49"/>
    </sheetView>
  </sheetViews>
  <sheetFormatPr defaultColWidth="9.140625" defaultRowHeight="12.75"/>
  <cols>
    <col min="3" max="3" width="10.7109375" style="0" customWidth="1"/>
    <col min="4" max="4" width="12.140625" style="0" customWidth="1"/>
    <col min="5" max="5" width="16.140625" style="0" customWidth="1"/>
    <col min="6" max="6" width="14.7109375" style="0" customWidth="1"/>
    <col min="7" max="7" width="13.140625" style="0" customWidth="1"/>
    <col min="8" max="8" width="12.140625" style="0" customWidth="1"/>
    <col min="9" max="9" width="13.28125" style="0" customWidth="1"/>
    <col min="10" max="10" width="11.8515625" style="0" customWidth="1"/>
    <col min="11" max="11" width="13.8515625" style="0" customWidth="1"/>
    <col min="12" max="12" width="12.421875" style="0" customWidth="1"/>
    <col min="13" max="13" width="12.7109375" style="0" customWidth="1"/>
    <col min="14" max="14" width="13.28125" style="0" customWidth="1"/>
    <col min="15" max="15" width="15.421875" style="0" customWidth="1"/>
    <col min="16" max="16" width="14.00390625" style="0" customWidth="1"/>
  </cols>
  <sheetData>
    <row r="4" spans="2:16" ht="20.25">
      <c r="B4" s="171" t="s">
        <v>512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3"/>
      <c r="P4" s="173"/>
    </row>
    <row r="5" spans="2:16" ht="15">
      <c r="B5" s="167"/>
      <c r="C5" s="174"/>
      <c r="D5" s="174"/>
      <c r="E5" s="174"/>
      <c r="F5" s="174"/>
      <c r="G5" s="174"/>
      <c r="H5" s="167"/>
      <c r="I5" s="167"/>
      <c r="J5" s="167"/>
      <c r="K5" s="167"/>
      <c r="L5" s="167"/>
      <c r="M5" s="167"/>
      <c r="N5" s="167"/>
      <c r="O5" s="175"/>
      <c r="P5" s="175"/>
    </row>
    <row r="6" spans="2:16" ht="15">
      <c r="B6" s="309" t="s">
        <v>513</v>
      </c>
      <c r="C6" s="323" t="s">
        <v>507</v>
      </c>
      <c r="D6" s="324"/>
      <c r="E6" s="324"/>
      <c r="F6" s="324"/>
      <c r="G6" s="324"/>
      <c r="H6" s="325"/>
      <c r="I6" s="323" t="s">
        <v>495</v>
      </c>
      <c r="J6" s="324"/>
      <c r="K6" s="324"/>
      <c r="L6" s="324"/>
      <c r="M6" s="324"/>
      <c r="N6" s="325"/>
      <c r="O6" s="321" t="s">
        <v>511</v>
      </c>
      <c r="P6" s="322"/>
    </row>
    <row r="7" spans="2:16" ht="36">
      <c r="B7" s="309"/>
      <c r="C7" s="149" t="s">
        <v>496</v>
      </c>
      <c r="D7" s="149" t="s">
        <v>497</v>
      </c>
      <c r="E7" s="149" t="s">
        <v>508</v>
      </c>
      <c r="F7" s="149" t="s">
        <v>498</v>
      </c>
      <c r="G7" s="149" t="s">
        <v>499</v>
      </c>
      <c r="H7" s="176" t="s">
        <v>500</v>
      </c>
      <c r="I7" s="149" t="s">
        <v>496</v>
      </c>
      <c r="J7" s="149" t="s">
        <v>501</v>
      </c>
      <c r="K7" s="149" t="s">
        <v>502</v>
      </c>
      <c r="L7" s="149" t="s">
        <v>503</v>
      </c>
      <c r="M7" s="149" t="s">
        <v>504</v>
      </c>
      <c r="N7" s="149" t="s">
        <v>505</v>
      </c>
      <c r="O7" s="179" t="s">
        <v>509</v>
      </c>
      <c r="P7" s="179" t="s">
        <v>510</v>
      </c>
    </row>
    <row r="8" spans="2:16" ht="15">
      <c r="B8" s="177"/>
      <c r="C8" s="150"/>
      <c r="D8" s="150"/>
      <c r="E8" s="151"/>
      <c r="F8" s="151"/>
      <c r="G8" s="151"/>
      <c r="H8" s="151"/>
      <c r="I8" s="150"/>
      <c r="J8" s="150"/>
      <c r="K8" s="151"/>
      <c r="L8" s="151"/>
      <c r="M8" s="151"/>
      <c r="N8" s="151"/>
      <c r="O8" s="178"/>
      <c r="P8" s="178"/>
    </row>
    <row r="9" spans="2:17" ht="15">
      <c r="B9" s="152" t="s">
        <v>474</v>
      </c>
      <c r="C9" s="157">
        <v>0</v>
      </c>
      <c r="D9" s="223">
        <v>0</v>
      </c>
      <c r="E9" s="223">
        <v>0</v>
      </c>
      <c r="F9" s="223">
        <v>0</v>
      </c>
      <c r="G9" s="223">
        <v>0</v>
      </c>
      <c r="H9" s="223">
        <v>0</v>
      </c>
      <c r="I9" s="157">
        <v>3</v>
      </c>
      <c r="J9" s="223">
        <v>45000</v>
      </c>
      <c r="K9" s="224">
        <v>20000</v>
      </c>
      <c r="L9" s="224">
        <v>25000</v>
      </c>
      <c r="M9" s="224">
        <v>0</v>
      </c>
      <c r="N9" s="224">
        <f>SUM(K9:L9)</f>
        <v>45000</v>
      </c>
      <c r="O9" s="230">
        <f>SUM(I9+C9)</f>
        <v>3</v>
      </c>
      <c r="P9" s="225">
        <f>SUM(N9)</f>
        <v>45000</v>
      </c>
      <c r="Q9" s="201"/>
    </row>
    <row r="10" spans="2:17" ht="15">
      <c r="B10" s="152" t="s">
        <v>475</v>
      </c>
      <c r="C10" s="157">
        <v>0</v>
      </c>
      <c r="D10" s="223">
        <v>0</v>
      </c>
      <c r="E10" s="223">
        <v>0</v>
      </c>
      <c r="F10" s="223">
        <v>0</v>
      </c>
      <c r="G10" s="223">
        <v>0</v>
      </c>
      <c r="H10" s="223">
        <v>0</v>
      </c>
      <c r="I10" s="157">
        <v>3</v>
      </c>
      <c r="J10" s="223">
        <v>45000</v>
      </c>
      <c r="K10" s="224">
        <v>20000</v>
      </c>
      <c r="L10" s="224">
        <v>25000</v>
      </c>
      <c r="M10" s="224">
        <v>0</v>
      </c>
      <c r="N10" s="224">
        <f aca="true" t="shared" si="0" ref="N10:N20">SUM(K10:L10)</f>
        <v>45000</v>
      </c>
      <c r="O10" s="230">
        <f aca="true" t="shared" si="1" ref="O10:O20">SUM(I10+C10)</f>
        <v>3</v>
      </c>
      <c r="P10" s="225">
        <f aca="true" t="shared" si="2" ref="P10:P20">SUM(N10)</f>
        <v>45000</v>
      </c>
      <c r="Q10" s="201"/>
    </row>
    <row r="11" spans="2:17" ht="15">
      <c r="B11" s="152" t="s">
        <v>476</v>
      </c>
      <c r="C11" s="157">
        <v>0</v>
      </c>
      <c r="D11" s="223">
        <v>0</v>
      </c>
      <c r="E11" s="223">
        <v>0</v>
      </c>
      <c r="F11" s="223">
        <v>0</v>
      </c>
      <c r="G11" s="223">
        <v>0</v>
      </c>
      <c r="H11" s="223">
        <v>0</v>
      </c>
      <c r="I11" s="157">
        <v>3</v>
      </c>
      <c r="J11" s="223">
        <v>45000</v>
      </c>
      <c r="K11" s="224">
        <v>20000</v>
      </c>
      <c r="L11" s="224">
        <v>25000</v>
      </c>
      <c r="M11" s="224">
        <v>0</v>
      </c>
      <c r="N11" s="224">
        <f t="shared" si="0"/>
        <v>45000</v>
      </c>
      <c r="O11" s="230">
        <f t="shared" si="1"/>
        <v>3</v>
      </c>
      <c r="P11" s="225">
        <f t="shared" si="2"/>
        <v>45000</v>
      </c>
      <c r="Q11" s="201"/>
    </row>
    <row r="12" spans="2:17" ht="15">
      <c r="B12" s="152" t="s">
        <v>477</v>
      </c>
      <c r="C12" s="157">
        <v>0</v>
      </c>
      <c r="D12" s="223">
        <v>0</v>
      </c>
      <c r="E12" s="223">
        <v>0</v>
      </c>
      <c r="F12" s="223">
        <v>0</v>
      </c>
      <c r="G12" s="223">
        <v>0</v>
      </c>
      <c r="H12" s="223">
        <v>0</v>
      </c>
      <c r="I12" s="157">
        <v>3</v>
      </c>
      <c r="J12" s="223">
        <v>45000</v>
      </c>
      <c r="K12" s="224">
        <v>20000</v>
      </c>
      <c r="L12" s="224">
        <v>25000</v>
      </c>
      <c r="M12" s="224">
        <v>0</v>
      </c>
      <c r="N12" s="224">
        <f t="shared" si="0"/>
        <v>45000</v>
      </c>
      <c r="O12" s="230">
        <f t="shared" si="1"/>
        <v>3</v>
      </c>
      <c r="P12" s="225">
        <f t="shared" si="2"/>
        <v>45000</v>
      </c>
      <c r="Q12" s="201"/>
    </row>
    <row r="13" spans="2:17" ht="15">
      <c r="B13" s="152" t="s">
        <v>478</v>
      </c>
      <c r="C13" s="157">
        <v>0</v>
      </c>
      <c r="D13" s="223">
        <v>0</v>
      </c>
      <c r="E13" s="223">
        <v>0</v>
      </c>
      <c r="F13" s="223">
        <v>0</v>
      </c>
      <c r="G13" s="223">
        <v>0</v>
      </c>
      <c r="H13" s="223">
        <v>0</v>
      </c>
      <c r="I13" s="157">
        <v>3</v>
      </c>
      <c r="J13" s="223">
        <v>45000</v>
      </c>
      <c r="K13" s="224">
        <v>20000</v>
      </c>
      <c r="L13" s="224">
        <v>25000</v>
      </c>
      <c r="M13" s="224">
        <v>0</v>
      </c>
      <c r="N13" s="224">
        <f t="shared" si="0"/>
        <v>45000</v>
      </c>
      <c r="O13" s="230">
        <f t="shared" si="1"/>
        <v>3</v>
      </c>
      <c r="P13" s="225">
        <f t="shared" si="2"/>
        <v>45000</v>
      </c>
      <c r="Q13" s="201"/>
    </row>
    <row r="14" spans="2:17" ht="15">
      <c r="B14" s="152" t="s">
        <v>479</v>
      </c>
      <c r="C14" s="157">
        <v>0</v>
      </c>
      <c r="D14" s="223">
        <v>0</v>
      </c>
      <c r="E14" s="223">
        <v>0</v>
      </c>
      <c r="F14" s="223">
        <v>0</v>
      </c>
      <c r="G14" s="223">
        <v>0</v>
      </c>
      <c r="H14" s="223">
        <v>0</v>
      </c>
      <c r="I14" s="157">
        <v>3</v>
      </c>
      <c r="J14" s="223">
        <v>45000</v>
      </c>
      <c r="K14" s="224">
        <v>20000</v>
      </c>
      <c r="L14" s="224">
        <v>25000</v>
      </c>
      <c r="M14" s="224">
        <v>0</v>
      </c>
      <c r="N14" s="224">
        <f t="shared" si="0"/>
        <v>45000</v>
      </c>
      <c r="O14" s="230">
        <f t="shared" si="1"/>
        <v>3</v>
      </c>
      <c r="P14" s="225">
        <f t="shared" si="2"/>
        <v>45000</v>
      </c>
      <c r="Q14" s="201"/>
    </row>
    <row r="15" spans="2:17" ht="15">
      <c r="B15" s="152" t="s">
        <v>480</v>
      </c>
      <c r="C15" s="157">
        <v>0</v>
      </c>
      <c r="D15" s="223">
        <v>0</v>
      </c>
      <c r="E15" s="223">
        <v>0</v>
      </c>
      <c r="F15" s="223">
        <v>0</v>
      </c>
      <c r="G15" s="223">
        <v>0</v>
      </c>
      <c r="H15" s="223">
        <v>0</v>
      </c>
      <c r="I15" s="157">
        <v>3</v>
      </c>
      <c r="J15" s="223">
        <v>45000</v>
      </c>
      <c r="K15" s="224">
        <v>20000</v>
      </c>
      <c r="L15" s="224">
        <v>25000</v>
      </c>
      <c r="M15" s="224">
        <v>0</v>
      </c>
      <c r="N15" s="224">
        <f t="shared" si="0"/>
        <v>45000</v>
      </c>
      <c r="O15" s="230">
        <f t="shared" si="1"/>
        <v>3</v>
      </c>
      <c r="P15" s="225">
        <f t="shared" si="2"/>
        <v>45000</v>
      </c>
      <c r="Q15" s="201"/>
    </row>
    <row r="16" spans="2:17" ht="15">
      <c r="B16" s="152" t="s">
        <v>481</v>
      </c>
      <c r="C16" s="157">
        <v>0</v>
      </c>
      <c r="D16" s="223">
        <v>0</v>
      </c>
      <c r="E16" s="223">
        <v>0</v>
      </c>
      <c r="F16" s="223">
        <v>0</v>
      </c>
      <c r="G16" s="223">
        <v>0</v>
      </c>
      <c r="H16" s="223">
        <v>0</v>
      </c>
      <c r="I16" s="157">
        <v>3</v>
      </c>
      <c r="J16" s="223">
        <v>45000</v>
      </c>
      <c r="K16" s="224">
        <v>20000</v>
      </c>
      <c r="L16" s="224">
        <v>25000</v>
      </c>
      <c r="M16" s="224">
        <v>0</v>
      </c>
      <c r="N16" s="224">
        <f t="shared" si="0"/>
        <v>45000</v>
      </c>
      <c r="O16" s="230">
        <f t="shared" si="1"/>
        <v>3</v>
      </c>
      <c r="P16" s="225">
        <f t="shared" si="2"/>
        <v>45000</v>
      </c>
      <c r="Q16" s="201"/>
    </row>
    <row r="17" spans="2:17" ht="15">
      <c r="B17" s="152" t="s">
        <v>482</v>
      </c>
      <c r="C17" s="157">
        <v>0</v>
      </c>
      <c r="D17" s="223">
        <v>0</v>
      </c>
      <c r="E17" s="223">
        <v>0</v>
      </c>
      <c r="F17" s="223">
        <v>0</v>
      </c>
      <c r="G17" s="223">
        <v>0</v>
      </c>
      <c r="H17" s="223">
        <v>0</v>
      </c>
      <c r="I17" s="157">
        <v>3</v>
      </c>
      <c r="J17" s="223">
        <v>45000</v>
      </c>
      <c r="K17" s="224">
        <v>20000</v>
      </c>
      <c r="L17" s="224">
        <v>25000</v>
      </c>
      <c r="M17" s="224">
        <v>0</v>
      </c>
      <c r="N17" s="224">
        <f t="shared" si="0"/>
        <v>45000</v>
      </c>
      <c r="O17" s="230">
        <f t="shared" si="1"/>
        <v>3</v>
      </c>
      <c r="P17" s="225">
        <f t="shared" si="2"/>
        <v>45000</v>
      </c>
      <c r="Q17" s="201"/>
    </row>
    <row r="18" spans="2:17" ht="15">
      <c r="B18" s="152" t="s">
        <v>483</v>
      </c>
      <c r="C18" s="157">
        <v>0</v>
      </c>
      <c r="D18" s="223">
        <v>0</v>
      </c>
      <c r="E18" s="223">
        <v>0</v>
      </c>
      <c r="F18" s="223">
        <v>0</v>
      </c>
      <c r="G18" s="223">
        <v>0</v>
      </c>
      <c r="H18" s="223">
        <v>0</v>
      </c>
      <c r="I18" s="157">
        <v>3</v>
      </c>
      <c r="J18" s="223">
        <v>45000</v>
      </c>
      <c r="K18" s="224">
        <v>20000</v>
      </c>
      <c r="L18" s="224">
        <v>25000</v>
      </c>
      <c r="M18" s="224">
        <v>0</v>
      </c>
      <c r="N18" s="224">
        <f t="shared" si="0"/>
        <v>45000</v>
      </c>
      <c r="O18" s="230">
        <f t="shared" si="1"/>
        <v>3</v>
      </c>
      <c r="P18" s="225">
        <f t="shared" si="2"/>
        <v>45000</v>
      </c>
      <c r="Q18" s="201"/>
    </row>
    <row r="19" spans="2:17" ht="15">
      <c r="B19" s="152" t="s">
        <v>484</v>
      </c>
      <c r="C19" s="157">
        <v>0</v>
      </c>
      <c r="D19" s="223">
        <v>0</v>
      </c>
      <c r="E19" s="223">
        <v>0</v>
      </c>
      <c r="F19" s="223">
        <v>0</v>
      </c>
      <c r="G19" s="223">
        <v>0</v>
      </c>
      <c r="H19" s="223">
        <v>0</v>
      </c>
      <c r="I19" s="157">
        <v>3</v>
      </c>
      <c r="J19" s="223">
        <v>45000</v>
      </c>
      <c r="K19" s="224">
        <v>20000</v>
      </c>
      <c r="L19" s="224">
        <v>25000</v>
      </c>
      <c r="M19" s="224">
        <v>0</v>
      </c>
      <c r="N19" s="224">
        <f t="shared" si="0"/>
        <v>45000</v>
      </c>
      <c r="O19" s="230">
        <f t="shared" si="1"/>
        <v>3</v>
      </c>
      <c r="P19" s="225">
        <f t="shared" si="2"/>
        <v>45000</v>
      </c>
      <c r="Q19" s="201"/>
    </row>
    <row r="20" spans="2:17" ht="15">
      <c r="B20" s="152" t="s">
        <v>485</v>
      </c>
      <c r="C20" s="157">
        <v>0</v>
      </c>
      <c r="D20" s="223">
        <v>0</v>
      </c>
      <c r="E20" s="223">
        <v>0</v>
      </c>
      <c r="F20" s="223">
        <v>0</v>
      </c>
      <c r="G20" s="223">
        <v>0</v>
      </c>
      <c r="H20" s="223">
        <v>0</v>
      </c>
      <c r="I20" s="157">
        <v>3</v>
      </c>
      <c r="J20" s="223">
        <v>45000</v>
      </c>
      <c r="K20" s="224">
        <v>20000</v>
      </c>
      <c r="L20" s="224">
        <v>25000</v>
      </c>
      <c r="M20" s="224">
        <v>0</v>
      </c>
      <c r="N20" s="224">
        <f t="shared" si="0"/>
        <v>45000</v>
      </c>
      <c r="O20" s="230">
        <f t="shared" si="1"/>
        <v>3</v>
      </c>
      <c r="P20" s="225">
        <f t="shared" si="2"/>
        <v>45000</v>
      </c>
      <c r="Q20" s="201"/>
    </row>
    <row r="21" spans="2:17" ht="15">
      <c r="B21" s="150" t="s">
        <v>27</v>
      </c>
      <c r="C21" s="165">
        <f aca="true" t="shared" si="3" ref="C21:P21">SUM(C9:C20)</f>
        <v>0</v>
      </c>
      <c r="D21" s="226">
        <f t="shared" si="3"/>
        <v>0</v>
      </c>
      <c r="E21" s="226">
        <f t="shared" si="3"/>
        <v>0</v>
      </c>
      <c r="F21" s="226">
        <f t="shared" si="3"/>
        <v>0</v>
      </c>
      <c r="G21" s="226">
        <f t="shared" si="3"/>
        <v>0</v>
      </c>
      <c r="H21" s="226">
        <f t="shared" si="3"/>
        <v>0</v>
      </c>
      <c r="I21" s="165">
        <f t="shared" si="3"/>
        <v>36</v>
      </c>
      <c r="J21" s="226">
        <f t="shared" si="3"/>
        <v>540000</v>
      </c>
      <c r="K21" s="224">
        <f t="shared" si="3"/>
        <v>240000</v>
      </c>
      <c r="L21" s="224">
        <f t="shared" si="3"/>
        <v>300000</v>
      </c>
      <c r="M21" s="224">
        <f t="shared" si="3"/>
        <v>0</v>
      </c>
      <c r="N21" s="224">
        <f t="shared" si="3"/>
        <v>540000</v>
      </c>
      <c r="O21" s="230">
        <f t="shared" si="3"/>
        <v>36</v>
      </c>
      <c r="P21" s="225">
        <f t="shared" si="3"/>
        <v>540000</v>
      </c>
      <c r="Q21" s="201"/>
    </row>
    <row r="22" spans="2:17" ht="15">
      <c r="B22" s="150" t="s">
        <v>486</v>
      </c>
      <c r="C22" s="165">
        <v>0</v>
      </c>
      <c r="D22" s="226">
        <v>0</v>
      </c>
      <c r="E22" s="226">
        <v>0</v>
      </c>
      <c r="F22" s="226">
        <v>0</v>
      </c>
      <c r="G22" s="226">
        <v>0</v>
      </c>
      <c r="H22" s="226">
        <v>0</v>
      </c>
      <c r="I22" s="165">
        <v>3</v>
      </c>
      <c r="J22" s="226">
        <v>45000</v>
      </c>
      <c r="K22" s="224">
        <v>20000</v>
      </c>
      <c r="L22" s="224">
        <v>25000</v>
      </c>
      <c r="M22" s="224">
        <v>0</v>
      </c>
      <c r="N22" s="224">
        <v>45000</v>
      </c>
      <c r="O22" s="230">
        <v>3</v>
      </c>
      <c r="P22" s="225">
        <v>45000</v>
      </c>
      <c r="Q22" s="201"/>
    </row>
    <row r="23" spans="10:17" ht="12.75">
      <c r="J23" s="201"/>
      <c r="K23" s="201"/>
      <c r="L23" s="201"/>
      <c r="M23" s="201"/>
      <c r="N23" s="201"/>
      <c r="O23" s="227"/>
      <c r="P23" s="227"/>
      <c r="Q23" s="201"/>
    </row>
    <row r="24" spans="10:17" ht="12.75">
      <c r="J24" s="201"/>
      <c r="K24" s="201"/>
      <c r="L24" s="201"/>
      <c r="M24" s="201"/>
      <c r="N24" s="201"/>
      <c r="O24" s="227"/>
      <c r="P24" s="227"/>
      <c r="Q24" s="201"/>
    </row>
    <row r="25" spans="5:17" ht="12.75">
      <c r="E25" t="s">
        <v>506</v>
      </c>
      <c r="J25" s="201"/>
      <c r="K25" s="201"/>
      <c r="L25" s="201"/>
      <c r="M25" s="201"/>
      <c r="N25" s="201"/>
      <c r="O25" s="227"/>
      <c r="P25" s="227"/>
      <c r="Q25" s="201"/>
    </row>
    <row r="26" spans="2:17" ht="20.25">
      <c r="B26" s="171" t="s">
        <v>514</v>
      </c>
      <c r="C26" s="172"/>
      <c r="D26" s="172"/>
      <c r="E26" s="172"/>
      <c r="F26" s="172"/>
      <c r="G26" s="172"/>
      <c r="H26" s="172"/>
      <c r="I26" s="172"/>
      <c r="J26" s="228"/>
      <c r="K26" s="228"/>
      <c r="L26" s="228"/>
      <c r="M26" s="228"/>
      <c r="N26" s="228"/>
      <c r="O26" s="229"/>
      <c r="P26" s="229"/>
      <c r="Q26" s="201"/>
    </row>
    <row r="27" spans="2:16" ht="15">
      <c r="B27" s="167"/>
      <c r="C27" s="174"/>
      <c r="D27" s="174"/>
      <c r="E27" s="174"/>
      <c r="F27" s="174"/>
      <c r="G27" s="174"/>
      <c r="H27" s="167"/>
      <c r="I27" s="167"/>
      <c r="J27" s="167"/>
      <c r="K27" s="167"/>
      <c r="L27" s="167"/>
      <c r="M27" s="167"/>
      <c r="N27" s="167"/>
      <c r="O27" s="175"/>
      <c r="P27" s="175"/>
    </row>
    <row r="28" spans="2:16" ht="15">
      <c r="B28" s="309" t="s">
        <v>513</v>
      </c>
      <c r="C28" s="323" t="s">
        <v>507</v>
      </c>
      <c r="D28" s="324"/>
      <c r="E28" s="324"/>
      <c r="F28" s="324"/>
      <c r="G28" s="324"/>
      <c r="H28" s="325"/>
      <c r="I28" s="323" t="s">
        <v>495</v>
      </c>
      <c r="J28" s="324"/>
      <c r="K28" s="324"/>
      <c r="L28" s="324"/>
      <c r="M28" s="324"/>
      <c r="N28" s="325"/>
      <c r="O28" s="321" t="s">
        <v>511</v>
      </c>
      <c r="P28" s="322"/>
    </row>
    <row r="29" spans="2:16" ht="36">
      <c r="B29" s="309"/>
      <c r="C29" s="149" t="s">
        <v>496</v>
      </c>
      <c r="D29" s="149" t="s">
        <v>497</v>
      </c>
      <c r="E29" s="149" t="s">
        <v>508</v>
      </c>
      <c r="F29" s="149" t="s">
        <v>498</v>
      </c>
      <c r="G29" s="149" t="s">
        <v>499</v>
      </c>
      <c r="H29" s="176" t="s">
        <v>500</v>
      </c>
      <c r="I29" s="149" t="s">
        <v>496</v>
      </c>
      <c r="J29" s="149" t="s">
        <v>501</v>
      </c>
      <c r="K29" s="149" t="s">
        <v>502</v>
      </c>
      <c r="L29" s="149" t="s">
        <v>503</v>
      </c>
      <c r="M29" s="149" t="s">
        <v>504</v>
      </c>
      <c r="N29" s="149" t="s">
        <v>505</v>
      </c>
      <c r="O29" s="179" t="s">
        <v>509</v>
      </c>
      <c r="P29" s="179" t="s">
        <v>510</v>
      </c>
    </row>
    <row r="30" spans="2:16" ht="15">
      <c r="B30" s="177"/>
      <c r="C30" s="150"/>
      <c r="D30" s="150"/>
      <c r="E30" s="151"/>
      <c r="F30" s="151"/>
      <c r="G30" s="151"/>
      <c r="H30" s="151"/>
      <c r="I30" s="150"/>
      <c r="J30" s="150"/>
      <c r="K30" s="151"/>
      <c r="L30" s="151"/>
      <c r="M30" s="151"/>
      <c r="N30" s="151"/>
      <c r="O30" s="178"/>
      <c r="P30" s="178"/>
    </row>
    <row r="31" spans="2:17" ht="15">
      <c r="B31" s="152" t="s">
        <v>474</v>
      </c>
      <c r="C31" s="157">
        <v>0</v>
      </c>
      <c r="D31" s="223">
        <v>0</v>
      </c>
      <c r="E31" s="223">
        <v>0</v>
      </c>
      <c r="F31" s="223">
        <v>0</v>
      </c>
      <c r="G31" s="223">
        <v>0</v>
      </c>
      <c r="H31" s="223">
        <v>0</v>
      </c>
      <c r="I31" s="157">
        <v>3</v>
      </c>
      <c r="J31" s="223"/>
      <c r="K31" s="224"/>
      <c r="L31" s="224"/>
      <c r="M31" s="224"/>
      <c r="N31" s="224"/>
      <c r="O31" s="225"/>
      <c r="P31" s="225"/>
      <c r="Q31" s="201"/>
    </row>
    <row r="32" spans="2:17" ht="15">
      <c r="B32" s="152" t="s">
        <v>475</v>
      </c>
      <c r="C32" s="157">
        <v>0</v>
      </c>
      <c r="D32" s="223">
        <v>0</v>
      </c>
      <c r="E32" s="223">
        <v>0</v>
      </c>
      <c r="F32" s="223">
        <v>0</v>
      </c>
      <c r="G32" s="223">
        <v>0</v>
      </c>
      <c r="H32" s="223">
        <v>0</v>
      </c>
      <c r="I32" s="157">
        <v>3</v>
      </c>
      <c r="J32" s="223"/>
      <c r="K32" s="224"/>
      <c r="L32" s="224"/>
      <c r="M32" s="224"/>
      <c r="N32" s="224"/>
      <c r="O32" s="225"/>
      <c r="P32" s="225"/>
      <c r="Q32" s="201"/>
    </row>
    <row r="33" spans="2:17" ht="15">
      <c r="B33" s="152" t="s">
        <v>476</v>
      </c>
      <c r="C33" s="157">
        <v>0</v>
      </c>
      <c r="D33" s="223">
        <v>0</v>
      </c>
      <c r="E33" s="223">
        <v>0</v>
      </c>
      <c r="F33" s="223">
        <v>0</v>
      </c>
      <c r="G33" s="223">
        <v>0</v>
      </c>
      <c r="H33" s="223">
        <v>0</v>
      </c>
      <c r="I33" s="157">
        <v>3</v>
      </c>
      <c r="J33" s="223"/>
      <c r="K33" s="224"/>
      <c r="L33" s="224"/>
      <c r="M33" s="224"/>
      <c r="N33" s="224"/>
      <c r="O33" s="225"/>
      <c r="P33" s="225"/>
      <c r="Q33" s="201"/>
    </row>
    <row r="34" spans="2:17" ht="15">
      <c r="B34" s="152" t="s">
        <v>477</v>
      </c>
      <c r="C34" s="157">
        <v>0</v>
      </c>
      <c r="D34" s="223">
        <v>0</v>
      </c>
      <c r="E34" s="223">
        <v>0</v>
      </c>
      <c r="F34" s="223">
        <v>0</v>
      </c>
      <c r="G34" s="223">
        <v>0</v>
      </c>
      <c r="H34" s="223">
        <v>0</v>
      </c>
      <c r="I34" s="157">
        <v>3</v>
      </c>
      <c r="J34" s="223"/>
      <c r="K34" s="224"/>
      <c r="L34" s="224"/>
      <c r="M34" s="224"/>
      <c r="N34" s="224"/>
      <c r="O34" s="225"/>
      <c r="P34" s="225"/>
      <c r="Q34" s="201"/>
    </row>
    <row r="35" spans="2:17" ht="15">
      <c r="B35" s="152" t="s">
        <v>478</v>
      </c>
      <c r="C35" s="157">
        <v>0</v>
      </c>
      <c r="D35" s="223">
        <v>0</v>
      </c>
      <c r="E35" s="223">
        <v>0</v>
      </c>
      <c r="F35" s="223">
        <v>0</v>
      </c>
      <c r="G35" s="223">
        <v>0</v>
      </c>
      <c r="H35" s="223">
        <v>0</v>
      </c>
      <c r="I35" s="157">
        <v>3</v>
      </c>
      <c r="J35" s="223"/>
      <c r="K35" s="224"/>
      <c r="L35" s="224"/>
      <c r="M35" s="224"/>
      <c r="N35" s="224"/>
      <c r="O35" s="225"/>
      <c r="P35" s="225"/>
      <c r="Q35" s="201"/>
    </row>
    <row r="36" spans="2:17" ht="15">
      <c r="B36" s="152" t="s">
        <v>479</v>
      </c>
      <c r="C36" s="157">
        <v>0</v>
      </c>
      <c r="D36" s="223">
        <v>0</v>
      </c>
      <c r="E36" s="223">
        <v>0</v>
      </c>
      <c r="F36" s="223">
        <v>0</v>
      </c>
      <c r="G36" s="223">
        <v>0</v>
      </c>
      <c r="H36" s="223">
        <v>0</v>
      </c>
      <c r="I36" s="157">
        <v>3</v>
      </c>
      <c r="J36" s="223"/>
      <c r="K36" s="224"/>
      <c r="L36" s="224"/>
      <c r="M36" s="224"/>
      <c r="N36" s="224"/>
      <c r="O36" s="225"/>
      <c r="P36" s="225"/>
      <c r="Q36" s="201"/>
    </row>
    <row r="37" spans="2:17" ht="15">
      <c r="B37" s="152" t="s">
        <v>480</v>
      </c>
      <c r="C37" s="157">
        <v>0</v>
      </c>
      <c r="D37" s="223">
        <v>0</v>
      </c>
      <c r="E37" s="223">
        <v>0</v>
      </c>
      <c r="F37" s="223">
        <v>0</v>
      </c>
      <c r="G37" s="223">
        <v>0</v>
      </c>
      <c r="H37" s="223">
        <v>0</v>
      </c>
      <c r="I37" s="157">
        <v>3</v>
      </c>
      <c r="J37" s="223"/>
      <c r="K37" s="224"/>
      <c r="L37" s="224"/>
      <c r="M37" s="224"/>
      <c r="N37" s="224"/>
      <c r="O37" s="225"/>
      <c r="P37" s="225"/>
      <c r="Q37" s="201"/>
    </row>
    <row r="38" spans="2:17" ht="15">
      <c r="B38" s="152" t="s">
        <v>481</v>
      </c>
      <c r="C38" s="157">
        <v>0</v>
      </c>
      <c r="D38" s="223">
        <v>0</v>
      </c>
      <c r="E38" s="223">
        <v>0</v>
      </c>
      <c r="F38" s="223">
        <v>0</v>
      </c>
      <c r="G38" s="223">
        <v>0</v>
      </c>
      <c r="H38" s="223">
        <v>0</v>
      </c>
      <c r="I38" s="157">
        <v>3</v>
      </c>
      <c r="J38" s="223"/>
      <c r="K38" s="224"/>
      <c r="L38" s="224"/>
      <c r="M38" s="224"/>
      <c r="N38" s="224"/>
      <c r="O38" s="225"/>
      <c r="P38" s="225"/>
      <c r="Q38" s="201"/>
    </row>
    <row r="39" spans="2:17" ht="15">
      <c r="B39" s="152" t="s">
        <v>482</v>
      </c>
      <c r="C39" s="157">
        <v>0</v>
      </c>
      <c r="D39" s="223">
        <v>0</v>
      </c>
      <c r="E39" s="223">
        <v>0</v>
      </c>
      <c r="F39" s="223">
        <v>0</v>
      </c>
      <c r="G39" s="223">
        <v>0</v>
      </c>
      <c r="H39" s="223">
        <v>0</v>
      </c>
      <c r="I39" s="157">
        <v>3</v>
      </c>
      <c r="J39" s="223"/>
      <c r="K39" s="224"/>
      <c r="L39" s="224"/>
      <c r="M39" s="224"/>
      <c r="N39" s="224"/>
      <c r="O39" s="225"/>
      <c r="P39" s="225"/>
      <c r="Q39" s="201"/>
    </row>
    <row r="40" spans="2:17" ht="15">
      <c r="B40" s="152" t="s">
        <v>483</v>
      </c>
      <c r="C40" s="157">
        <v>0</v>
      </c>
      <c r="D40" s="223">
        <v>0</v>
      </c>
      <c r="E40" s="223">
        <v>0</v>
      </c>
      <c r="F40" s="223">
        <v>0</v>
      </c>
      <c r="G40" s="223">
        <v>0</v>
      </c>
      <c r="H40" s="223">
        <v>0</v>
      </c>
      <c r="I40" s="157">
        <v>3</v>
      </c>
      <c r="J40" s="223"/>
      <c r="K40" s="224"/>
      <c r="L40" s="224"/>
      <c r="M40" s="224"/>
      <c r="N40" s="224"/>
      <c r="O40" s="225"/>
      <c r="P40" s="225"/>
      <c r="Q40" s="201"/>
    </row>
    <row r="41" spans="2:17" ht="15">
      <c r="B41" s="152" t="s">
        <v>484</v>
      </c>
      <c r="C41" s="157">
        <v>0</v>
      </c>
      <c r="D41" s="223">
        <v>0</v>
      </c>
      <c r="E41" s="223">
        <v>0</v>
      </c>
      <c r="F41" s="223">
        <v>0</v>
      </c>
      <c r="G41" s="223">
        <v>0</v>
      </c>
      <c r="H41" s="223">
        <v>0</v>
      </c>
      <c r="I41" s="157">
        <v>3</v>
      </c>
      <c r="J41" s="223"/>
      <c r="K41" s="224"/>
      <c r="L41" s="224"/>
      <c r="M41" s="224"/>
      <c r="N41" s="224"/>
      <c r="O41" s="225"/>
      <c r="P41" s="225"/>
      <c r="Q41" s="201"/>
    </row>
    <row r="42" spans="2:17" ht="15">
      <c r="B42" s="152" t="s">
        <v>485</v>
      </c>
      <c r="C42" s="157">
        <v>0</v>
      </c>
      <c r="D42" s="223">
        <v>0</v>
      </c>
      <c r="E42" s="223">
        <v>0</v>
      </c>
      <c r="F42" s="223">
        <v>0</v>
      </c>
      <c r="G42" s="223">
        <v>0</v>
      </c>
      <c r="H42" s="223">
        <v>0</v>
      </c>
      <c r="I42" s="157">
        <v>3</v>
      </c>
      <c r="J42" s="223"/>
      <c r="K42" s="224"/>
      <c r="L42" s="224"/>
      <c r="M42" s="224"/>
      <c r="N42" s="224"/>
      <c r="O42" s="225"/>
      <c r="P42" s="225"/>
      <c r="Q42" s="201"/>
    </row>
    <row r="43" spans="2:17" ht="15">
      <c r="B43" s="150" t="s">
        <v>27</v>
      </c>
      <c r="C43" s="165">
        <f aca="true" t="shared" si="4" ref="C43:I43">SUM(C31:C42)</f>
        <v>0</v>
      </c>
      <c r="D43" s="226">
        <f t="shared" si="4"/>
        <v>0</v>
      </c>
      <c r="E43" s="226">
        <f t="shared" si="4"/>
        <v>0</v>
      </c>
      <c r="F43" s="226">
        <f t="shared" si="4"/>
        <v>0</v>
      </c>
      <c r="G43" s="226">
        <f t="shared" si="4"/>
        <v>0</v>
      </c>
      <c r="H43" s="226">
        <f t="shared" si="4"/>
        <v>0</v>
      </c>
      <c r="I43" s="157">
        <f t="shared" si="4"/>
        <v>36</v>
      </c>
      <c r="J43" s="223"/>
      <c r="K43" s="224"/>
      <c r="L43" s="224"/>
      <c r="M43" s="224"/>
      <c r="N43" s="224"/>
      <c r="O43" s="224"/>
      <c r="P43" s="224"/>
      <c r="Q43" s="201"/>
    </row>
    <row r="44" spans="2:17" ht="15">
      <c r="B44" s="150" t="s">
        <v>486</v>
      </c>
      <c r="C44" s="165">
        <v>0</v>
      </c>
      <c r="D44" s="226">
        <v>0</v>
      </c>
      <c r="E44" s="226">
        <v>0</v>
      </c>
      <c r="F44" s="226">
        <v>0</v>
      </c>
      <c r="G44" s="226">
        <v>0</v>
      </c>
      <c r="H44" s="226">
        <v>0</v>
      </c>
      <c r="I44" s="165">
        <v>3</v>
      </c>
      <c r="J44" s="226"/>
      <c r="K44" s="224"/>
      <c r="L44" s="224"/>
      <c r="M44" s="224"/>
      <c r="N44" s="224"/>
      <c r="O44" s="225"/>
      <c r="P44" s="225"/>
      <c r="Q44" s="201"/>
    </row>
    <row r="45" spans="4:8" ht="12.75">
      <c r="D45" s="201"/>
      <c r="E45" s="201"/>
      <c r="F45" s="201"/>
      <c r="G45" s="201"/>
      <c r="H45" s="201"/>
    </row>
  </sheetData>
  <sheetProtection/>
  <mergeCells count="8">
    <mergeCell ref="O6:P6"/>
    <mergeCell ref="B28:B29"/>
    <mergeCell ref="C28:H28"/>
    <mergeCell ref="I28:N28"/>
    <mergeCell ref="O28:P28"/>
    <mergeCell ref="B6:B7"/>
    <mergeCell ref="C6:H6"/>
    <mergeCell ref="I6:N6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W92"/>
  <sheetViews>
    <sheetView zoomScale="60" zoomScaleNormal="60" zoomScalePageLayoutView="0" workbookViewId="0" topLeftCell="A19">
      <selection activeCell="C8" sqref="B8:I51"/>
    </sheetView>
  </sheetViews>
  <sheetFormatPr defaultColWidth="9.140625" defaultRowHeight="12.75"/>
  <cols>
    <col min="1" max="1" width="6.140625" style="104" customWidth="1"/>
    <col min="2" max="2" width="81.28125" style="104" customWidth="1"/>
    <col min="3" max="3" width="22.7109375" style="104" customWidth="1"/>
    <col min="4" max="4" width="22.421875" style="104" customWidth="1"/>
    <col min="5" max="5" width="21.28125" style="104" customWidth="1"/>
    <col min="6" max="6" width="18.8515625" style="104" customWidth="1"/>
    <col min="7" max="7" width="19.140625" style="104" customWidth="1"/>
    <col min="8" max="8" width="20.7109375" style="104" customWidth="1"/>
    <col min="9" max="9" width="20.421875" style="104" customWidth="1"/>
    <col min="10" max="10" width="12.28125" style="104" customWidth="1"/>
    <col min="11" max="11" width="13.421875" style="104" customWidth="1"/>
    <col min="12" max="12" width="11.28125" style="104" customWidth="1"/>
    <col min="13" max="13" width="12.421875" style="104" customWidth="1"/>
    <col min="14" max="14" width="14.421875" style="104" customWidth="1"/>
    <col min="15" max="15" width="15.140625" style="104" customWidth="1"/>
    <col min="16" max="16" width="11.28125" style="104" customWidth="1"/>
    <col min="17" max="17" width="13.140625" style="104" customWidth="1"/>
    <col min="18" max="18" width="13.00390625" style="104" customWidth="1"/>
    <col min="19" max="19" width="14.140625" style="104" customWidth="1"/>
    <col min="20" max="20" width="26.57421875" style="104" customWidth="1"/>
    <col min="21" max="16384" width="9.140625" style="104" customWidth="1"/>
  </cols>
  <sheetData>
    <row r="2" spans="2:9" ht="15.75">
      <c r="B2" s="222" t="s">
        <v>518</v>
      </c>
      <c r="I2" s="129" t="s">
        <v>373</v>
      </c>
    </row>
    <row r="4" spans="1:8" ht="18.75">
      <c r="A4" s="329" t="s">
        <v>282</v>
      </c>
      <c r="B4" s="329"/>
      <c r="C4" s="329"/>
      <c r="D4" s="329"/>
      <c r="E4" s="329"/>
      <c r="F4" s="329"/>
      <c r="G4" s="329"/>
      <c r="H4" s="130"/>
    </row>
    <row r="5" spans="2:9" ht="15.75">
      <c r="B5" s="130"/>
      <c r="C5" s="130"/>
      <c r="D5" s="130"/>
      <c r="E5" s="130"/>
      <c r="F5" s="130"/>
      <c r="G5" s="130"/>
      <c r="H5" s="130"/>
      <c r="I5" s="129" t="s">
        <v>283</v>
      </c>
    </row>
    <row r="6" spans="1:23" ht="25.5" customHeight="1">
      <c r="A6" s="330" t="s">
        <v>284</v>
      </c>
      <c r="B6" s="330" t="s">
        <v>285</v>
      </c>
      <c r="C6" s="306" t="s">
        <v>462</v>
      </c>
      <c r="D6" s="306" t="s">
        <v>463</v>
      </c>
      <c r="E6" s="306" t="s">
        <v>378</v>
      </c>
      <c r="F6" s="295" t="s">
        <v>381</v>
      </c>
      <c r="G6" s="295" t="s">
        <v>380</v>
      </c>
      <c r="H6" s="295" t="s">
        <v>382</v>
      </c>
      <c r="I6" s="295" t="s">
        <v>383</v>
      </c>
      <c r="J6" s="328"/>
      <c r="K6" s="327"/>
      <c r="L6" s="328"/>
      <c r="M6" s="327"/>
      <c r="N6" s="328"/>
      <c r="O6" s="327"/>
      <c r="P6" s="328"/>
      <c r="Q6" s="327"/>
      <c r="R6" s="327"/>
      <c r="S6" s="327"/>
      <c r="T6" s="132"/>
      <c r="U6" s="132"/>
      <c r="V6" s="132"/>
      <c r="W6" s="132"/>
    </row>
    <row r="7" spans="1:23" ht="36.75" customHeight="1">
      <c r="A7" s="330"/>
      <c r="B7" s="330"/>
      <c r="C7" s="306"/>
      <c r="D7" s="306"/>
      <c r="E7" s="306"/>
      <c r="F7" s="296"/>
      <c r="G7" s="296"/>
      <c r="H7" s="296"/>
      <c r="I7" s="296"/>
      <c r="J7" s="328"/>
      <c r="K7" s="328"/>
      <c r="L7" s="328"/>
      <c r="M7" s="328"/>
      <c r="N7" s="328"/>
      <c r="O7" s="327"/>
      <c r="P7" s="328"/>
      <c r="Q7" s="327"/>
      <c r="R7" s="327"/>
      <c r="S7" s="327"/>
      <c r="T7" s="132"/>
      <c r="U7" s="132"/>
      <c r="V7" s="132"/>
      <c r="W7" s="132"/>
    </row>
    <row r="8" spans="1:23" ht="36.75" customHeight="1">
      <c r="A8" s="137">
        <v>1</v>
      </c>
      <c r="B8" s="133"/>
      <c r="C8" s="220"/>
      <c r="D8" s="220"/>
      <c r="E8" s="220"/>
      <c r="F8" s="220"/>
      <c r="G8" s="220"/>
      <c r="H8" s="220"/>
      <c r="I8" s="220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</row>
    <row r="9" spans="1:23" ht="36" customHeight="1">
      <c r="A9" s="137">
        <v>2</v>
      </c>
      <c r="B9" s="133"/>
      <c r="C9" s="220"/>
      <c r="D9" s="220"/>
      <c r="E9" s="220"/>
      <c r="F9" s="220"/>
      <c r="G9" s="220"/>
      <c r="H9" s="220"/>
      <c r="I9" s="220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</row>
    <row r="10" spans="1:23" ht="30" customHeight="1">
      <c r="A10" s="137">
        <v>3</v>
      </c>
      <c r="B10" s="136"/>
      <c r="C10" s="220"/>
      <c r="D10" s="220"/>
      <c r="E10" s="220"/>
      <c r="F10" s="220"/>
      <c r="G10" s="220"/>
      <c r="H10" s="220"/>
      <c r="I10" s="220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</row>
    <row r="11" spans="1:23" ht="30" customHeight="1">
      <c r="A11" s="137">
        <v>4</v>
      </c>
      <c r="B11" s="136"/>
      <c r="C11" s="220"/>
      <c r="D11" s="220"/>
      <c r="E11" s="220"/>
      <c r="F11" s="220"/>
      <c r="G11" s="220"/>
      <c r="H11" s="220"/>
      <c r="I11" s="220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</row>
    <row r="12" spans="1:23" ht="30" customHeight="1">
      <c r="A12" s="137">
        <v>5</v>
      </c>
      <c r="B12" s="136"/>
      <c r="C12" s="221"/>
      <c r="D12" s="221"/>
      <c r="E12" s="221"/>
      <c r="F12" s="221"/>
      <c r="G12" s="221"/>
      <c r="H12" s="221"/>
      <c r="I12" s="221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</row>
    <row r="13" spans="1:23" ht="30" customHeight="1">
      <c r="A13" s="137">
        <v>6</v>
      </c>
      <c r="B13" s="136"/>
      <c r="C13" s="221"/>
      <c r="D13" s="221"/>
      <c r="E13" s="221"/>
      <c r="F13" s="221"/>
      <c r="G13" s="221"/>
      <c r="H13" s="221"/>
      <c r="I13" s="221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</row>
    <row r="14" spans="1:23" ht="30" customHeight="1">
      <c r="A14" s="137">
        <v>7</v>
      </c>
      <c r="B14" s="133"/>
      <c r="C14" s="221"/>
      <c r="D14" s="221"/>
      <c r="E14" s="221"/>
      <c r="F14" s="221"/>
      <c r="G14" s="221"/>
      <c r="H14" s="221"/>
      <c r="I14" s="221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</row>
    <row r="15" spans="1:23" ht="30" customHeight="1">
      <c r="A15" s="137">
        <v>8</v>
      </c>
      <c r="B15" s="136"/>
      <c r="C15" s="221"/>
      <c r="D15" s="221"/>
      <c r="E15" s="221"/>
      <c r="F15" s="221"/>
      <c r="G15" s="221"/>
      <c r="H15" s="221"/>
      <c r="I15" s="221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</row>
    <row r="16" spans="1:23" ht="30" customHeight="1">
      <c r="A16" s="137">
        <v>9</v>
      </c>
      <c r="B16" s="133"/>
      <c r="C16" s="221"/>
      <c r="D16" s="220"/>
      <c r="E16" s="220"/>
      <c r="F16" s="220"/>
      <c r="G16" s="220"/>
      <c r="H16" s="220"/>
      <c r="I16" s="220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</row>
    <row r="17" spans="1:23" ht="30" customHeight="1">
      <c r="A17" s="137">
        <v>10</v>
      </c>
      <c r="B17" s="136"/>
      <c r="C17" s="220"/>
      <c r="D17" s="220"/>
      <c r="E17" s="220"/>
      <c r="F17" s="220"/>
      <c r="G17" s="220"/>
      <c r="H17" s="220"/>
      <c r="I17" s="220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</row>
    <row r="18" spans="1:23" ht="30" customHeight="1">
      <c r="A18" s="137">
        <v>11</v>
      </c>
      <c r="B18" s="133"/>
      <c r="C18" s="221"/>
      <c r="D18" s="220"/>
      <c r="E18" s="220"/>
      <c r="F18" s="220"/>
      <c r="G18" s="220"/>
      <c r="H18" s="220"/>
      <c r="I18" s="220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</row>
    <row r="19" spans="1:23" ht="30" customHeight="1">
      <c r="A19" s="137">
        <v>12</v>
      </c>
      <c r="B19" s="133"/>
      <c r="C19" s="220"/>
      <c r="D19" s="220"/>
      <c r="E19" s="220"/>
      <c r="F19" s="220"/>
      <c r="G19" s="220"/>
      <c r="H19" s="220"/>
      <c r="I19" s="220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</row>
    <row r="20" spans="1:23" ht="30" customHeight="1">
      <c r="A20" s="137">
        <v>13</v>
      </c>
      <c r="B20" s="133"/>
      <c r="C20" s="220"/>
      <c r="D20" s="220"/>
      <c r="E20" s="220"/>
      <c r="F20" s="220"/>
      <c r="G20" s="220"/>
      <c r="H20" s="220"/>
      <c r="I20" s="2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</row>
    <row r="21" spans="1:23" ht="30" customHeight="1">
      <c r="A21" s="137">
        <v>14</v>
      </c>
      <c r="B21" s="133"/>
      <c r="C21" s="220"/>
      <c r="D21" s="220"/>
      <c r="E21" s="220"/>
      <c r="F21" s="220"/>
      <c r="G21" s="220"/>
      <c r="H21" s="220"/>
      <c r="I21" s="220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</row>
    <row r="22" spans="1:23" ht="30" customHeight="1">
      <c r="A22" s="137">
        <v>15</v>
      </c>
      <c r="B22" s="133"/>
      <c r="C22" s="220"/>
      <c r="D22" s="220"/>
      <c r="E22" s="220"/>
      <c r="F22" s="220"/>
      <c r="G22" s="220"/>
      <c r="H22" s="220"/>
      <c r="I22" s="220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</row>
    <row r="23" spans="1:23" ht="30" customHeight="1">
      <c r="A23" s="137">
        <v>16</v>
      </c>
      <c r="B23" s="133"/>
      <c r="C23" s="220"/>
      <c r="D23" s="220"/>
      <c r="E23" s="220"/>
      <c r="F23" s="220"/>
      <c r="G23" s="220"/>
      <c r="H23" s="220"/>
      <c r="I23" s="220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</row>
    <row r="24" spans="1:23" ht="30" customHeight="1">
      <c r="A24" s="137">
        <v>17</v>
      </c>
      <c r="B24" s="133"/>
      <c r="C24" s="220"/>
      <c r="D24" s="220"/>
      <c r="E24" s="220"/>
      <c r="F24" s="220"/>
      <c r="G24" s="220"/>
      <c r="H24" s="220"/>
      <c r="I24" s="220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</row>
    <row r="25" spans="1:23" ht="30" customHeight="1">
      <c r="A25" s="137">
        <v>18</v>
      </c>
      <c r="B25" s="133"/>
      <c r="C25" s="220"/>
      <c r="D25" s="220"/>
      <c r="E25" s="220"/>
      <c r="F25" s="220"/>
      <c r="G25" s="220"/>
      <c r="H25" s="220"/>
      <c r="I25" s="220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</row>
    <row r="26" spans="1:23" ht="30" customHeight="1">
      <c r="A26" s="137">
        <v>19</v>
      </c>
      <c r="B26" s="133"/>
      <c r="C26" s="220"/>
      <c r="D26" s="220"/>
      <c r="E26" s="220"/>
      <c r="F26" s="220"/>
      <c r="G26" s="220"/>
      <c r="H26" s="220"/>
      <c r="I26" s="220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</row>
    <row r="27" spans="1:23" ht="30" customHeight="1">
      <c r="A27" s="137">
        <v>20</v>
      </c>
      <c r="B27" s="133"/>
      <c r="C27" s="220"/>
      <c r="D27" s="220"/>
      <c r="E27" s="220"/>
      <c r="F27" s="220"/>
      <c r="G27" s="220"/>
      <c r="H27" s="220"/>
      <c r="I27" s="220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</row>
    <row r="28" spans="1:23" ht="30" customHeight="1">
      <c r="A28" s="137">
        <v>21</v>
      </c>
      <c r="B28" s="133"/>
      <c r="C28" s="220"/>
      <c r="D28" s="220"/>
      <c r="E28" s="220"/>
      <c r="F28" s="220"/>
      <c r="G28" s="220"/>
      <c r="H28" s="220"/>
      <c r="I28" s="220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</row>
    <row r="29" spans="1:23" ht="30" customHeight="1">
      <c r="A29" s="137">
        <v>22</v>
      </c>
      <c r="B29" s="133"/>
      <c r="C29" s="220"/>
      <c r="D29" s="220"/>
      <c r="E29" s="220"/>
      <c r="F29" s="220"/>
      <c r="G29" s="220"/>
      <c r="H29" s="220"/>
      <c r="I29" s="220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</row>
    <row r="30" spans="1:23" ht="30" customHeight="1">
      <c r="A30" s="137">
        <v>23</v>
      </c>
      <c r="B30" s="133"/>
      <c r="C30" s="220"/>
      <c r="D30" s="220"/>
      <c r="E30" s="220"/>
      <c r="F30" s="220"/>
      <c r="G30" s="220"/>
      <c r="H30" s="220"/>
      <c r="I30" s="220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</row>
    <row r="31" spans="1:23" ht="30" customHeight="1">
      <c r="A31" s="137">
        <v>24</v>
      </c>
      <c r="B31" s="133"/>
      <c r="C31" s="220"/>
      <c r="D31" s="220"/>
      <c r="E31" s="220"/>
      <c r="F31" s="220"/>
      <c r="G31" s="220"/>
      <c r="H31" s="220"/>
      <c r="I31" s="220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</row>
    <row r="32" spans="1:23" ht="30" customHeight="1">
      <c r="A32" s="137">
        <v>25</v>
      </c>
      <c r="B32" s="133"/>
      <c r="C32" s="220"/>
      <c r="D32" s="220"/>
      <c r="E32" s="220"/>
      <c r="F32" s="220"/>
      <c r="G32" s="220"/>
      <c r="H32" s="220"/>
      <c r="I32" s="220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</row>
    <row r="33" spans="1:23" ht="30" customHeight="1">
      <c r="A33" s="137">
        <v>26</v>
      </c>
      <c r="B33" s="133"/>
      <c r="C33" s="220"/>
      <c r="D33" s="220"/>
      <c r="E33" s="220"/>
      <c r="F33" s="220"/>
      <c r="G33" s="220"/>
      <c r="H33" s="220"/>
      <c r="I33" s="220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</row>
    <row r="34" spans="1:23" ht="30" customHeight="1">
      <c r="A34" s="137">
        <v>27</v>
      </c>
      <c r="B34" s="133"/>
      <c r="C34" s="220"/>
      <c r="D34" s="220"/>
      <c r="E34" s="220"/>
      <c r="F34" s="220"/>
      <c r="G34" s="220"/>
      <c r="H34" s="220"/>
      <c r="I34" s="220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</row>
    <row r="35" spans="1:23" ht="15.75">
      <c r="A35" s="131"/>
      <c r="B35" s="28"/>
      <c r="C35" s="28"/>
      <c r="D35" s="28"/>
      <c r="E35" s="28"/>
      <c r="F35" s="28"/>
      <c r="G35" s="28"/>
      <c r="H35" s="28"/>
      <c r="I35" s="28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</row>
    <row r="36" spans="1:23" ht="27" customHeight="1">
      <c r="A36" s="131"/>
      <c r="B36" s="326"/>
      <c r="C36" s="326"/>
      <c r="D36" s="326"/>
      <c r="E36" s="326"/>
      <c r="F36" s="131"/>
      <c r="G36" s="131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</row>
    <row r="37" spans="1:23" ht="15.75">
      <c r="A37" s="131"/>
      <c r="B37" s="28"/>
      <c r="C37" s="28"/>
      <c r="D37" s="28"/>
      <c r="E37" s="28"/>
      <c r="F37" s="28"/>
      <c r="G37" s="28"/>
      <c r="H37" s="28"/>
      <c r="I37" s="28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</row>
    <row r="38" spans="1:23" ht="15.75">
      <c r="A38" s="131"/>
      <c r="B38" s="28"/>
      <c r="C38" s="28"/>
      <c r="D38" s="28"/>
      <c r="E38" s="28"/>
      <c r="F38" s="28"/>
      <c r="G38" s="28"/>
      <c r="H38" s="28"/>
      <c r="I38" s="28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</row>
    <row r="39" spans="1:23" ht="24" customHeight="1">
      <c r="A39" s="104" t="s">
        <v>524</v>
      </c>
      <c r="B39" s="138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</row>
    <row r="40" spans="1:23" ht="15.75">
      <c r="A40" s="131"/>
      <c r="B40" s="28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</row>
    <row r="41" spans="1:23" ht="15.75">
      <c r="A41" s="131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</row>
    <row r="42" spans="1:23" ht="15.75">
      <c r="A42" s="131"/>
      <c r="B42" s="132"/>
      <c r="C42" s="28"/>
      <c r="D42" s="28"/>
      <c r="E42" s="28"/>
      <c r="F42" s="28"/>
      <c r="G42" s="28"/>
      <c r="H42" s="28"/>
      <c r="I42" s="28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</row>
    <row r="43" spans="1:23" ht="15.75">
      <c r="A43" s="131"/>
      <c r="B43" s="132"/>
      <c r="C43" s="28"/>
      <c r="D43" s="28"/>
      <c r="E43" s="28"/>
      <c r="F43" s="28"/>
      <c r="G43" s="28"/>
      <c r="H43" s="28"/>
      <c r="I43" s="28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</row>
    <row r="44" spans="1:23" ht="15.75">
      <c r="A44" s="131"/>
      <c r="B44" s="28"/>
      <c r="C44" s="28"/>
      <c r="D44" s="28"/>
      <c r="E44" s="28"/>
      <c r="F44" s="28"/>
      <c r="G44" s="28"/>
      <c r="H44" s="28"/>
      <c r="I44" s="28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</row>
    <row r="45" spans="1:23" ht="15.75">
      <c r="A45" s="131"/>
      <c r="B45" s="28"/>
      <c r="C45" s="28"/>
      <c r="D45" s="28"/>
      <c r="E45" s="28"/>
      <c r="F45" s="28"/>
      <c r="G45" s="28"/>
      <c r="H45" s="28"/>
      <c r="I45" s="28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</row>
    <row r="46" spans="1:23" ht="15.75">
      <c r="A46" s="131"/>
      <c r="B46" s="28"/>
      <c r="C46" s="28"/>
      <c r="D46" s="28"/>
      <c r="E46" s="28"/>
      <c r="F46" s="28"/>
      <c r="G46" s="28"/>
      <c r="H46" s="28"/>
      <c r="I46" s="28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</row>
    <row r="47" spans="1:19" ht="15.75">
      <c r="A47" s="131"/>
      <c r="B47" s="28"/>
      <c r="C47" s="28"/>
      <c r="D47" s="28"/>
      <c r="E47" s="28"/>
      <c r="F47" s="28"/>
      <c r="G47" s="28"/>
      <c r="H47" s="28"/>
      <c r="I47" s="28"/>
      <c r="J47" s="132"/>
      <c r="K47" s="132"/>
      <c r="L47" s="132"/>
      <c r="M47" s="132"/>
      <c r="N47" s="132"/>
      <c r="O47" s="132"/>
      <c r="P47" s="139"/>
      <c r="Q47" s="140"/>
      <c r="R47" s="140"/>
      <c r="S47" s="141"/>
    </row>
    <row r="48" spans="1:19" ht="15.75">
      <c r="A48" s="131"/>
      <c r="B48" s="28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42"/>
      <c r="Q48" s="143"/>
      <c r="R48" s="143"/>
      <c r="S48" s="144"/>
    </row>
    <row r="49" spans="1:19" ht="15.75">
      <c r="A49" s="131"/>
      <c r="B49" s="28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42"/>
      <c r="Q49" s="143"/>
      <c r="R49" s="143"/>
      <c r="S49" s="144"/>
    </row>
    <row r="50" spans="1:19" ht="15.75">
      <c r="A50" s="131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42"/>
      <c r="Q50" s="143"/>
      <c r="R50" s="143"/>
      <c r="S50" s="144"/>
    </row>
    <row r="51" spans="1:19" ht="15.75">
      <c r="A51" s="131"/>
      <c r="B51" s="132"/>
      <c r="C51" s="28"/>
      <c r="D51" s="28"/>
      <c r="E51" s="28"/>
      <c r="F51" s="28"/>
      <c r="G51" s="28"/>
      <c r="H51" s="28"/>
      <c r="I51" s="28"/>
      <c r="J51" s="132"/>
      <c r="K51" s="132"/>
      <c r="L51" s="132"/>
      <c r="M51" s="132"/>
      <c r="N51" s="132"/>
      <c r="O51" s="132"/>
      <c r="P51" s="145"/>
      <c r="Q51" s="146"/>
      <c r="R51" s="146"/>
      <c r="S51" s="147"/>
    </row>
    <row r="52" spans="1:19" ht="15.75">
      <c r="A52" s="131"/>
      <c r="B52" s="132"/>
      <c r="C52" s="28"/>
      <c r="D52" s="28"/>
      <c r="E52" s="28"/>
      <c r="F52" s="28"/>
      <c r="G52" s="28"/>
      <c r="H52" s="28"/>
      <c r="I52" s="28"/>
      <c r="J52" s="132"/>
      <c r="K52" s="132"/>
      <c r="L52" s="132"/>
      <c r="M52" s="132"/>
      <c r="N52" s="132"/>
      <c r="O52" s="132"/>
      <c r="P52" s="142"/>
      <c r="Q52" s="143"/>
      <c r="R52" s="143"/>
      <c r="S52" s="144"/>
    </row>
    <row r="53" spans="1:19" ht="15.75">
      <c r="A53" s="131"/>
      <c r="B53" s="28"/>
      <c r="C53" s="28"/>
      <c r="D53" s="28"/>
      <c r="E53" s="28"/>
      <c r="F53" s="28"/>
      <c r="G53" s="28"/>
      <c r="H53" s="28"/>
      <c r="I53" s="28"/>
      <c r="J53" s="132"/>
      <c r="K53" s="132"/>
      <c r="L53" s="132"/>
      <c r="M53" s="132"/>
      <c r="N53" s="132"/>
      <c r="O53" s="132"/>
      <c r="P53" s="142"/>
      <c r="Q53" s="143"/>
      <c r="R53" s="143"/>
      <c r="S53" s="144"/>
    </row>
    <row r="54" spans="1:19" ht="15.75">
      <c r="A54" s="131"/>
      <c r="B54" s="28"/>
      <c r="C54" s="28"/>
      <c r="D54" s="28"/>
      <c r="E54" s="28"/>
      <c r="F54" s="28"/>
      <c r="G54" s="28"/>
      <c r="H54" s="28"/>
      <c r="I54" s="28"/>
      <c r="J54" s="132"/>
      <c r="K54" s="132"/>
      <c r="L54" s="132"/>
      <c r="M54" s="132"/>
      <c r="N54" s="132"/>
      <c r="O54" s="132"/>
      <c r="P54" s="142"/>
      <c r="Q54" s="143"/>
      <c r="R54" s="143"/>
      <c r="S54" s="144"/>
    </row>
    <row r="55" spans="1:19" ht="15.75">
      <c r="A55" s="131"/>
      <c r="B55" s="28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42"/>
      <c r="Q55" s="143"/>
      <c r="R55" s="143"/>
      <c r="S55" s="144"/>
    </row>
    <row r="56" spans="1:19" ht="15.75">
      <c r="A56" s="131"/>
      <c r="B56" s="28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42"/>
      <c r="Q56" s="142"/>
      <c r="R56" s="143"/>
      <c r="S56" s="144"/>
    </row>
    <row r="57" spans="1:15" ht="15.75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</row>
    <row r="58" spans="1:15" ht="15.7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</row>
    <row r="59" spans="1:15" ht="15.75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</row>
    <row r="60" spans="1:15" ht="15.75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</row>
    <row r="61" spans="1:15" ht="15.75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</row>
    <row r="62" spans="1:15" ht="15.75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</row>
    <row r="63" spans="1:15" ht="15.75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</row>
    <row r="64" spans="1:15" ht="15.75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</row>
    <row r="65" spans="1:15" ht="15.75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</row>
    <row r="66" spans="1:15" ht="15.75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</row>
    <row r="67" spans="1:15" ht="15.75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</row>
    <row r="68" spans="1:15" ht="15.75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</row>
    <row r="69" spans="1:15" ht="15.75">
      <c r="A69" s="132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</row>
    <row r="70" spans="1:15" ht="15.75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</row>
    <row r="71" spans="1:15" ht="15.75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</row>
    <row r="72" spans="1:15" ht="15.75">
      <c r="A72" s="132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</row>
    <row r="73" spans="1:15" ht="15.75">
      <c r="A73" s="132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</row>
    <row r="74" spans="1:15" ht="15.75">
      <c r="A74" s="132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</row>
    <row r="75" spans="1:15" ht="15.75">
      <c r="A75" s="132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</row>
    <row r="76" spans="1:15" ht="15.75">
      <c r="A76" s="132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</row>
    <row r="77" spans="1:15" ht="15.75">
      <c r="A77" s="132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</row>
    <row r="78" spans="1:15" ht="15.75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</row>
    <row r="79" spans="1:15" ht="15.75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</row>
    <row r="80" spans="1:15" ht="15.75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</row>
    <row r="81" spans="1:15" ht="15.75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</row>
    <row r="82" spans="1:15" ht="15.75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</row>
    <row r="83" spans="1:15" ht="15.75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</row>
    <row r="84" spans="1:15" ht="15.75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</row>
    <row r="85" spans="1:15" ht="15.75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</row>
    <row r="86" spans="1:15" ht="15.75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</row>
    <row r="87" spans="1:15" ht="15.7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</row>
    <row r="88" spans="1:15" ht="15.75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</row>
    <row r="89" spans="1:15" ht="15.75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</row>
    <row r="90" spans="1:15" ht="15.75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</row>
    <row r="91" spans="1:15" ht="15.75">
      <c r="A91" s="132"/>
      <c r="B91" s="132"/>
      <c r="J91" s="132"/>
      <c r="K91" s="132"/>
      <c r="L91" s="132"/>
      <c r="M91" s="132"/>
      <c r="N91" s="132"/>
      <c r="O91" s="132"/>
    </row>
    <row r="92" spans="1:15" ht="15.75">
      <c r="A92" s="132"/>
      <c r="B92" s="132"/>
      <c r="J92" s="132"/>
      <c r="K92" s="132"/>
      <c r="L92" s="132"/>
      <c r="M92" s="132"/>
      <c r="N92" s="132"/>
      <c r="O92" s="132"/>
    </row>
  </sheetData>
  <sheetProtection/>
  <mergeCells count="21">
    <mergeCell ref="A4:G4"/>
    <mergeCell ref="A6:A7"/>
    <mergeCell ref="B6:B7"/>
    <mergeCell ref="C6:C7"/>
    <mergeCell ref="D6:D7"/>
    <mergeCell ref="S6:S7"/>
    <mergeCell ref="H6:H7"/>
    <mergeCell ref="I6:I7"/>
    <mergeCell ref="J6:J7"/>
    <mergeCell ref="K6:K7"/>
    <mergeCell ref="N6:N7"/>
    <mergeCell ref="R6:R7"/>
    <mergeCell ref="P6:P7"/>
    <mergeCell ref="L6:L7"/>
    <mergeCell ref="Q6:Q7"/>
    <mergeCell ref="B36:E36"/>
    <mergeCell ref="E6:E7"/>
    <mergeCell ref="F6:F7"/>
    <mergeCell ref="G6:G7"/>
    <mergeCell ref="O6:O7"/>
    <mergeCell ref="M6:M7"/>
  </mergeCells>
  <printOptions/>
  <pageMargins left="0.7" right="0.7" top="0.75" bottom="0.75" header="0.3" footer="0.3"/>
  <pageSetup horizontalDpi="600" verticalDpi="600" orientation="portrait" scale="4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0"/>
  <sheetViews>
    <sheetView zoomScale="75" zoomScaleNormal="75" zoomScalePageLayoutView="0" workbookViewId="0" topLeftCell="A10">
      <selection activeCell="B52" sqref="B52"/>
    </sheetView>
  </sheetViews>
  <sheetFormatPr defaultColWidth="9.140625" defaultRowHeight="12.75"/>
  <cols>
    <col min="3" max="3" width="50.7109375" style="0" customWidth="1"/>
    <col min="4" max="4" width="25.7109375" style="0" customWidth="1"/>
    <col min="5" max="5" width="2.28125" style="0" customWidth="1"/>
    <col min="7" max="7" width="69.00390625" style="0" customWidth="1"/>
    <col min="8" max="8" width="25.7109375" style="0" customWidth="1"/>
  </cols>
  <sheetData>
    <row r="2" spans="2:8" ht="12.75">
      <c r="B2" s="218" t="s">
        <v>518</v>
      </c>
      <c r="H2" s="125" t="s">
        <v>377</v>
      </c>
    </row>
    <row r="4" spans="2:8" s="1" customFormat="1" ht="18.75">
      <c r="B4" s="334" t="s">
        <v>336</v>
      </c>
      <c r="C4" s="334"/>
      <c r="D4" s="334"/>
      <c r="E4" s="334"/>
      <c r="F4" s="334"/>
      <c r="G4" s="334"/>
      <c r="H4" s="334"/>
    </row>
    <row r="5" spans="2:5" s="1" customFormat="1" ht="18.75">
      <c r="B5" s="36"/>
      <c r="C5" s="36"/>
      <c r="D5" s="36"/>
      <c r="E5" s="36"/>
    </row>
    <row r="6" spans="2:8" s="1" customFormat="1" ht="21" customHeight="1">
      <c r="B6" s="335" t="s">
        <v>284</v>
      </c>
      <c r="C6" s="333" t="s">
        <v>325</v>
      </c>
      <c r="D6" s="306" t="s">
        <v>286</v>
      </c>
      <c r="E6" s="339"/>
      <c r="F6" s="335" t="s">
        <v>284</v>
      </c>
      <c r="G6" s="333" t="s">
        <v>325</v>
      </c>
      <c r="H6" s="306" t="s">
        <v>286</v>
      </c>
    </row>
    <row r="7" spans="2:15" s="1" customFormat="1" ht="25.5" customHeight="1">
      <c r="B7" s="335"/>
      <c r="C7" s="333"/>
      <c r="D7" s="306"/>
      <c r="E7" s="340"/>
      <c r="F7" s="335"/>
      <c r="G7" s="333"/>
      <c r="H7" s="306"/>
      <c r="I7" s="331"/>
      <c r="J7" s="332"/>
      <c r="K7" s="331"/>
      <c r="L7" s="332"/>
      <c r="M7" s="331"/>
      <c r="N7" s="331"/>
      <c r="O7" s="331"/>
    </row>
    <row r="8" spans="2:15" s="1" customFormat="1" ht="30" customHeight="1">
      <c r="B8" s="37"/>
      <c r="C8" s="38" t="s">
        <v>326</v>
      </c>
      <c r="D8" s="212">
        <v>12</v>
      </c>
      <c r="E8" s="114"/>
      <c r="F8" s="37"/>
      <c r="G8" s="38" t="s">
        <v>328</v>
      </c>
      <c r="H8" s="212">
        <v>11</v>
      </c>
      <c r="I8" s="331"/>
      <c r="J8" s="332"/>
      <c r="K8" s="331"/>
      <c r="L8" s="332"/>
      <c r="M8" s="331"/>
      <c r="N8" s="331"/>
      <c r="O8" s="331"/>
    </row>
    <row r="9" spans="2:15" s="72" customFormat="1" ht="30" customHeight="1">
      <c r="B9" s="39" t="s">
        <v>439</v>
      </c>
      <c r="C9" s="113" t="s">
        <v>90</v>
      </c>
      <c r="D9" s="112">
        <v>0</v>
      </c>
      <c r="E9" s="115"/>
      <c r="F9" s="39" t="s">
        <v>439</v>
      </c>
      <c r="G9" s="113" t="s">
        <v>329</v>
      </c>
      <c r="H9" s="112">
        <v>0</v>
      </c>
      <c r="I9" s="332"/>
      <c r="J9" s="332"/>
      <c r="K9" s="331"/>
      <c r="L9" s="332"/>
      <c r="M9" s="331"/>
      <c r="N9" s="331"/>
      <c r="O9" s="331"/>
    </row>
    <row r="10" spans="2:15" s="1" customFormat="1" ht="30" customHeight="1">
      <c r="B10" s="39" t="s">
        <v>440</v>
      </c>
      <c r="C10" s="40" t="s">
        <v>245</v>
      </c>
      <c r="D10" s="213"/>
      <c r="E10" s="116"/>
      <c r="F10" s="39" t="s">
        <v>440</v>
      </c>
      <c r="G10" s="40" t="s">
        <v>245</v>
      </c>
      <c r="H10" s="213"/>
      <c r="I10" s="10"/>
      <c r="J10" s="10"/>
      <c r="K10" s="10"/>
      <c r="L10" s="10"/>
      <c r="M10" s="10"/>
      <c r="N10" s="10"/>
      <c r="O10" s="10"/>
    </row>
    <row r="11" spans="2:15" s="1" customFormat="1" ht="30" customHeight="1">
      <c r="B11" s="39" t="s">
        <v>441</v>
      </c>
      <c r="C11" s="40"/>
      <c r="D11" s="213"/>
      <c r="E11" s="116"/>
      <c r="F11" s="39" t="s">
        <v>441</v>
      </c>
      <c r="G11" s="40"/>
      <c r="H11" s="213"/>
      <c r="I11" s="10"/>
      <c r="J11" s="10"/>
      <c r="K11" s="10"/>
      <c r="L11" s="10"/>
      <c r="M11" s="10"/>
      <c r="N11" s="10"/>
      <c r="O11" s="10"/>
    </row>
    <row r="12" spans="2:15" s="1" customFormat="1" ht="30" customHeight="1">
      <c r="B12" s="39" t="s">
        <v>442</v>
      </c>
      <c r="C12" s="40"/>
      <c r="D12" s="213"/>
      <c r="E12" s="116"/>
      <c r="F12" s="39" t="s">
        <v>442</v>
      </c>
      <c r="G12" s="40"/>
      <c r="H12" s="213"/>
      <c r="I12" s="10"/>
      <c r="J12" s="10"/>
      <c r="K12" s="10"/>
      <c r="L12" s="10"/>
      <c r="M12" s="10"/>
      <c r="N12" s="10"/>
      <c r="O12" s="10"/>
    </row>
    <row r="13" spans="2:15" s="1" customFormat="1" ht="30" customHeight="1">
      <c r="B13" s="39" t="s">
        <v>443</v>
      </c>
      <c r="C13" s="40"/>
      <c r="D13" s="213"/>
      <c r="E13" s="116"/>
      <c r="F13" s="39" t="s">
        <v>443</v>
      </c>
      <c r="G13" s="40"/>
      <c r="H13" s="213"/>
      <c r="I13" s="10"/>
      <c r="J13" s="10"/>
      <c r="K13" s="10"/>
      <c r="L13" s="10"/>
      <c r="M13" s="10"/>
      <c r="N13" s="10"/>
      <c r="O13" s="10"/>
    </row>
    <row r="14" spans="2:15" s="42" customFormat="1" ht="30" customHeight="1">
      <c r="B14" s="43" t="s">
        <v>444</v>
      </c>
      <c r="C14" s="113" t="s">
        <v>91</v>
      </c>
      <c r="D14" s="44">
        <v>0</v>
      </c>
      <c r="E14" s="117"/>
      <c r="F14" s="43" t="s">
        <v>444</v>
      </c>
      <c r="G14" s="113" t="s">
        <v>333</v>
      </c>
      <c r="H14" s="44">
        <v>0</v>
      </c>
      <c r="I14" s="45"/>
      <c r="J14" s="45"/>
      <c r="K14" s="45"/>
      <c r="L14" s="45"/>
      <c r="M14" s="45"/>
      <c r="N14" s="45"/>
      <c r="O14" s="45"/>
    </row>
    <row r="15" spans="2:15" s="1" customFormat="1" ht="30" customHeight="1">
      <c r="B15" s="39" t="s">
        <v>445</v>
      </c>
      <c r="C15" s="40" t="s">
        <v>245</v>
      </c>
      <c r="D15" s="213"/>
      <c r="E15" s="116"/>
      <c r="F15" s="39" t="s">
        <v>445</v>
      </c>
      <c r="G15" s="40" t="s">
        <v>245</v>
      </c>
      <c r="H15" s="213"/>
      <c r="I15" s="10"/>
      <c r="J15" s="10"/>
      <c r="K15" s="10"/>
      <c r="L15" s="10"/>
      <c r="M15" s="10"/>
      <c r="N15" s="10"/>
      <c r="O15" s="10"/>
    </row>
    <row r="16" spans="2:15" s="1" customFormat="1" ht="30" customHeight="1">
      <c r="B16" s="39" t="s">
        <v>446</v>
      </c>
      <c r="C16" s="40"/>
      <c r="D16" s="213"/>
      <c r="E16" s="116"/>
      <c r="F16" s="39" t="s">
        <v>446</v>
      </c>
      <c r="G16" s="40"/>
      <c r="H16" s="213"/>
      <c r="I16" s="10"/>
      <c r="J16" s="10"/>
      <c r="K16" s="10"/>
      <c r="L16" s="10"/>
      <c r="M16" s="10"/>
      <c r="N16" s="10"/>
      <c r="O16" s="10"/>
    </row>
    <row r="17" spans="2:15" s="1" customFormat="1" ht="30" customHeight="1">
      <c r="B17" s="37"/>
      <c r="C17" s="38" t="s">
        <v>92</v>
      </c>
      <c r="D17" s="214">
        <v>12</v>
      </c>
      <c r="E17" s="338"/>
      <c r="F17" s="120"/>
      <c r="G17" s="38" t="s">
        <v>330</v>
      </c>
      <c r="H17" s="212">
        <v>11</v>
      </c>
      <c r="I17" s="10"/>
      <c r="J17" s="10"/>
      <c r="K17" s="10"/>
      <c r="L17" s="10"/>
      <c r="M17" s="10"/>
      <c r="N17" s="10"/>
      <c r="O17" s="10"/>
    </row>
    <row r="18" spans="2:15" s="1" customFormat="1" ht="15.75">
      <c r="B18" s="118"/>
      <c r="C18" s="118"/>
      <c r="D18" s="118"/>
      <c r="E18" s="338"/>
      <c r="F18" s="119"/>
      <c r="G18" s="119"/>
      <c r="H18" s="119"/>
      <c r="I18" s="10"/>
      <c r="J18" s="10"/>
      <c r="K18" s="10"/>
      <c r="L18" s="10"/>
      <c r="M18" s="10"/>
      <c r="N18" s="10"/>
      <c r="O18" s="10"/>
    </row>
    <row r="19" spans="2:15" s="1" customFormat="1" ht="15.75">
      <c r="B19" s="335" t="s">
        <v>284</v>
      </c>
      <c r="C19" s="333" t="s">
        <v>325</v>
      </c>
      <c r="D19" s="336" t="s">
        <v>286</v>
      </c>
      <c r="E19" s="338"/>
      <c r="F19" s="337" t="s">
        <v>284</v>
      </c>
      <c r="G19" s="333" t="s">
        <v>325</v>
      </c>
      <c r="H19" s="306" t="s">
        <v>286</v>
      </c>
      <c r="I19" s="10"/>
      <c r="J19" s="10"/>
      <c r="K19" s="10"/>
      <c r="L19" s="10"/>
      <c r="M19" s="10"/>
      <c r="N19" s="10"/>
      <c r="O19" s="10"/>
    </row>
    <row r="20" spans="2:15" s="1" customFormat="1" ht="15.75">
      <c r="B20" s="335"/>
      <c r="C20" s="333"/>
      <c r="D20" s="336"/>
      <c r="E20" s="338"/>
      <c r="F20" s="337"/>
      <c r="G20" s="333"/>
      <c r="H20" s="306"/>
      <c r="I20" s="10"/>
      <c r="J20" s="10"/>
      <c r="K20" s="10"/>
      <c r="L20" s="10"/>
      <c r="M20" s="10"/>
      <c r="N20" s="10"/>
      <c r="O20" s="10"/>
    </row>
    <row r="21" spans="2:8" ht="30" customHeight="1">
      <c r="B21" s="37"/>
      <c r="C21" s="38" t="s">
        <v>92</v>
      </c>
      <c r="D21" s="212">
        <v>12</v>
      </c>
      <c r="E21" s="114"/>
      <c r="F21" s="37"/>
      <c r="G21" s="38" t="s">
        <v>330</v>
      </c>
      <c r="H21" s="215">
        <v>11</v>
      </c>
    </row>
    <row r="22" spans="2:8" ht="30" customHeight="1">
      <c r="B22" s="39" t="s">
        <v>439</v>
      </c>
      <c r="C22" s="113" t="s">
        <v>327</v>
      </c>
      <c r="D22" s="213">
        <v>1</v>
      </c>
      <c r="E22" s="116"/>
      <c r="F22" s="39" t="s">
        <v>439</v>
      </c>
      <c r="G22" s="113" t="s">
        <v>331</v>
      </c>
      <c r="H22" s="216">
        <v>0</v>
      </c>
    </row>
    <row r="23" spans="2:8" ht="30" customHeight="1">
      <c r="B23" s="39" t="s">
        <v>440</v>
      </c>
      <c r="C23" s="40" t="s">
        <v>522</v>
      </c>
      <c r="D23" s="213"/>
      <c r="E23" s="116"/>
      <c r="F23" s="39" t="s">
        <v>440</v>
      </c>
      <c r="G23" s="40" t="s">
        <v>245</v>
      </c>
      <c r="H23" s="216"/>
    </row>
    <row r="24" spans="2:8" ht="30" customHeight="1">
      <c r="B24" s="39" t="s">
        <v>441</v>
      </c>
      <c r="C24" s="40"/>
      <c r="D24" s="213"/>
      <c r="E24" s="116"/>
      <c r="F24" s="39" t="s">
        <v>441</v>
      </c>
      <c r="G24" s="40"/>
      <c r="H24" s="216"/>
    </row>
    <row r="25" spans="2:8" ht="30" customHeight="1">
      <c r="B25" s="39" t="s">
        <v>442</v>
      </c>
      <c r="C25" s="40"/>
      <c r="D25" s="213"/>
      <c r="E25" s="116"/>
      <c r="F25" s="39" t="s">
        <v>442</v>
      </c>
      <c r="G25" s="40"/>
      <c r="H25" s="216"/>
    </row>
    <row r="26" spans="2:8" ht="30" customHeight="1">
      <c r="B26" s="39" t="s">
        <v>443</v>
      </c>
      <c r="C26" s="40"/>
      <c r="D26" s="213"/>
      <c r="E26" s="116"/>
      <c r="F26" s="39" t="s">
        <v>443</v>
      </c>
      <c r="G26" s="40"/>
      <c r="H26" s="216"/>
    </row>
    <row r="27" spans="2:8" ht="30" customHeight="1">
      <c r="B27" s="43" t="s">
        <v>444</v>
      </c>
      <c r="C27" s="113" t="s">
        <v>332</v>
      </c>
      <c r="D27" s="44">
        <v>0</v>
      </c>
      <c r="E27" s="117"/>
      <c r="F27" s="43" t="s">
        <v>444</v>
      </c>
      <c r="G27" s="113" t="s">
        <v>334</v>
      </c>
      <c r="H27" s="217">
        <v>0</v>
      </c>
    </row>
    <row r="28" spans="2:8" ht="30" customHeight="1">
      <c r="B28" s="39" t="s">
        <v>445</v>
      </c>
      <c r="C28" s="40" t="s">
        <v>245</v>
      </c>
      <c r="D28" s="213"/>
      <c r="E28" s="116"/>
      <c r="F28" s="39" t="s">
        <v>445</v>
      </c>
      <c r="G28" s="40" t="s">
        <v>245</v>
      </c>
      <c r="H28" s="216"/>
    </row>
    <row r="29" spans="2:8" ht="30" customHeight="1">
      <c r="B29" s="39" t="s">
        <v>446</v>
      </c>
      <c r="C29" s="40"/>
      <c r="D29" s="213"/>
      <c r="E29" s="116"/>
      <c r="F29" s="39" t="s">
        <v>446</v>
      </c>
      <c r="G29" s="40"/>
      <c r="H29" s="216"/>
    </row>
    <row r="30" spans="2:8" ht="30" customHeight="1">
      <c r="B30" s="37"/>
      <c r="C30" s="38" t="s">
        <v>328</v>
      </c>
      <c r="D30" s="212">
        <v>11</v>
      </c>
      <c r="E30" s="114"/>
      <c r="F30" s="37"/>
      <c r="G30" s="38" t="s">
        <v>335</v>
      </c>
      <c r="H30" s="215">
        <v>11</v>
      </c>
    </row>
    <row r="35" spans="2:3" s="218" customFormat="1" ht="12.75">
      <c r="B35" s="218" t="s">
        <v>523</v>
      </c>
      <c r="C35" s="218" t="s">
        <v>519</v>
      </c>
    </row>
    <row r="36" s="219" customFormat="1" ht="16.5">
      <c r="B36" s="219" t="s">
        <v>521</v>
      </c>
    </row>
    <row r="37" s="218" customFormat="1" ht="12.75"/>
    <row r="40" spans="1:23" s="104" customFormat="1" ht="24" customHeight="1">
      <c r="A40" s="104" t="s">
        <v>524</v>
      </c>
      <c r="B40" s="138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</row>
  </sheetData>
  <sheetProtection/>
  <mergeCells count="22">
    <mergeCell ref="E17:E20"/>
    <mergeCell ref="E6:E7"/>
    <mergeCell ref="H6:H7"/>
    <mergeCell ref="J7:J9"/>
    <mergeCell ref="F6:F7"/>
    <mergeCell ref="G6:G7"/>
    <mergeCell ref="C6:C7"/>
    <mergeCell ref="D6:D7"/>
    <mergeCell ref="B4:H4"/>
    <mergeCell ref="B19:B20"/>
    <mergeCell ref="C19:C20"/>
    <mergeCell ref="D19:D20"/>
    <mergeCell ref="F19:F20"/>
    <mergeCell ref="B6:B7"/>
    <mergeCell ref="G19:G20"/>
    <mergeCell ref="H19:H20"/>
    <mergeCell ref="N7:N9"/>
    <mergeCell ref="O7:O9"/>
    <mergeCell ref="M7:M9"/>
    <mergeCell ref="I7:I9"/>
    <mergeCell ref="K7:K9"/>
    <mergeCell ref="L7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4" r:id="rId2"/>
  <ignoredErrors>
    <ignoredError sqref="B10:B16 F10:F16 B22:B29 F22:F29 B9 F9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0"/>
  <sheetViews>
    <sheetView zoomScale="75" zoomScaleNormal="75" zoomScalePageLayoutView="0" workbookViewId="0" topLeftCell="A13">
      <selection activeCell="A24" sqref="A24:IV24"/>
    </sheetView>
  </sheetViews>
  <sheetFormatPr defaultColWidth="9.140625" defaultRowHeight="12.75"/>
  <cols>
    <col min="1" max="1" width="9.140625" style="1" customWidth="1"/>
    <col min="2" max="2" width="8.28125" style="1" customWidth="1"/>
    <col min="3" max="3" width="14.8515625" style="1" customWidth="1"/>
    <col min="4" max="4" width="13.28125" style="1" customWidth="1"/>
    <col min="5" max="5" width="14.57421875" style="1" customWidth="1"/>
    <col min="6" max="6" width="9.140625" style="1" customWidth="1"/>
    <col min="7" max="7" width="8.00390625" style="1" customWidth="1"/>
    <col min="8" max="8" width="20.140625" style="1" customWidth="1"/>
    <col min="9" max="9" width="14.28125" style="1" customWidth="1"/>
    <col min="10" max="10" width="14.00390625" style="1" customWidth="1"/>
    <col min="11" max="11" width="9.140625" style="1" customWidth="1"/>
    <col min="12" max="12" width="8.8515625" style="1" customWidth="1"/>
    <col min="13" max="13" width="17.28125" style="1" customWidth="1"/>
    <col min="14" max="14" width="13.421875" style="1" customWidth="1"/>
    <col min="15" max="15" width="13.140625" style="1" customWidth="1"/>
    <col min="16" max="16384" width="9.140625" style="1" customWidth="1"/>
  </cols>
  <sheetData>
    <row r="2" spans="2:15" ht="15.75">
      <c r="B2" s="49" t="s">
        <v>518</v>
      </c>
      <c r="O2" s="24" t="s">
        <v>376</v>
      </c>
    </row>
    <row r="4" spans="2:15" ht="15.75" customHeight="1">
      <c r="B4" s="341" t="s">
        <v>2</v>
      </c>
      <c r="C4" s="341"/>
      <c r="D4" s="341"/>
      <c r="E4" s="341"/>
      <c r="F4" s="11"/>
      <c r="G4" s="341" t="s">
        <v>3</v>
      </c>
      <c r="H4" s="341"/>
      <c r="I4" s="341"/>
      <c r="J4" s="341"/>
      <c r="K4" s="11"/>
      <c r="L4" s="341" t="s">
        <v>4</v>
      </c>
      <c r="M4" s="341"/>
      <c r="N4" s="341"/>
      <c r="O4" s="341"/>
    </row>
    <row r="5" spans="2:15" ht="15.75">
      <c r="B5" s="46"/>
      <c r="C5" s="11"/>
      <c r="D5" s="11"/>
      <c r="E5" s="11"/>
      <c r="F5" s="11"/>
      <c r="G5" s="46"/>
      <c r="H5" s="11"/>
      <c r="I5" s="11"/>
      <c r="J5" s="11"/>
      <c r="K5" s="11"/>
      <c r="L5" s="11"/>
      <c r="M5" s="11"/>
      <c r="N5" s="11"/>
      <c r="O5" s="11"/>
    </row>
    <row r="6" spans="2:15" ht="56.25" customHeight="1">
      <c r="B6" s="47" t="s">
        <v>5</v>
      </c>
      <c r="C6" s="47" t="s">
        <v>338</v>
      </c>
      <c r="D6" s="47" t="s">
        <v>6</v>
      </c>
      <c r="E6" s="47" t="s">
        <v>29</v>
      </c>
      <c r="F6" s="11"/>
      <c r="G6" s="47" t="s">
        <v>5</v>
      </c>
      <c r="H6" s="47" t="s">
        <v>338</v>
      </c>
      <c r="I6" s="47" t="s">
        <v>6</v>
      </c>
      <c r="J6" s="47" t="s">
        <v>29</v>
      </c>
      <c r="K6" s="11"/>
      <c r="L6" s="47" t="s">
        <v>5</v>
      </c>
      <c r="M6" s="47" t="s">
        <v>338</v>
      </c>
      <c r="N6" s="47" t="s">
        <v>6</v>
      </c>
      <c r="O6" s="47" t="s">
        <v>29</v>
      </c>
    </row>
    <row r="7" spans="2:15" ht="30" customHeight="1">
      <c r="B7" s="47">
        <v>1</v>
      </c>
      <c r="C7" s="8" t="s">
        <v>7</v>
      </c>
      <c r="D7" s="47">
        <v>10</v>
      </c>
      <c r="E7" s="47">
        <v>9</v>
      </c>
      <c r="F7" s="11"/>
      <c r="G7" s="47">
        <v>1</v>
      </c>
      <c r="H7" s="8" t="s">
        <v>8</v>
      </c>
      <c r="I7" s="47">
        <v>3</v>
      </c>
      <c r="J7" s="47">
        <v>2</v>
      </c>
      <c r="K7" s="11"/>
      <c r="L7" s="47">
        <v>1</v>
      </c>
      <c r="M7" s="8" t="s">
        <v>9</v>
      </c>
      <c r="N7" s="47">
        <v>12</v>
      </c>
      <c r="O7" s="47">
        <v>11</v>
      </c>
    </row>
    <row r="8" spans="2:15" ht="30" customHeight="1">
      <c r="B8" s="47">
        <v>2</v>
      </c>
      <c r="C8" s="8" t="s">
        <v>10</v>
      </c>
      <c r="D8" s="47">
        <v>1</v>
      </c>
      <c r="E8" s="47">
        <v>1</v>
      </c>
      <c r="F8" s="11"/>
      <c r="G8" s="47">
        <v>2</v>
      </c>
      <c r="H8" s="8" t="s">
        <v>11</v>
      </c>
      <c r="I8" s="47">
        <v>1</v>
      </c>
      <c r="J8" s="47">
        <v>1</v>
      </c>
      <c r="K8" s="11"/>
      <c r="L8" s="47">
        <v>2</v>
      </c>
      <c r="M8" s="8" t="s">
        <v>12</v>
      </c>
      <c r="N8" s="47"/>
      <c r="O8" s="47"/>
    </row>
    <row r="9" spans="2:15" ht="30" customHeight="1">
      <c r="B9" s="47">
        <v>3</v>
      </c>
      <c r="C9" s="8" t="s">
        <v>13</v>
      </c>
      <c r="D9" s="47">
        <v>0</v>
      </c>
      <c r="E9" s="47">
        <v>0</v>
      </c>
      <c r="F9" s="11"/>
      <c r="G9" s="47">
        <v>3</v>
      </c>
      <c r="H9" s="8" t="s">
        <v>14</v>
      </c>
      <c r="I9" s="47">
        <v>6</v>
      </c>
      <c r="J9" s="47">
        <v>6</v>
      </c>
      <c r="K9" s="11"/>
      <c r="L9" s="47">
        <v>3</v>
      </c>
      <c r="M9" s="8" t="s">
        <v>15</v>
      </c>
      <c r="N9" s="47"/>
      <c r="O9" s="47"/>
    </row>
    <row r="10" spans="2:15" ht="30" customHeight="1">
      <c r="B10" s="47">
        <v>4</v>
      </c>
      <c r="C10" s="8" t="s">
        <v>16</v>
      </c>
      <c r="D10" s="47">
        <v>0</v>
      </c>
      <c r="E10" s="47">
        <v>0</v>
      </c>
      <c r="F10" s="11"/>
      <c r="G10" s="47">
        <v>4</v>
      </c>
      <c r="H10" s="8" t="s">
        <v>17</v>
      </c>
      <c r="I10" s="47">
        <v>2</v>
      </c>
      <c r="J10" s="47">
        <v>2</v>
      </c>
      <c r="K10" s="11"/>
      <c r="L10" s="47">
        <v>4</v>
      </c>
      <c r="M10" s="8" t="s">
        <v>18</v>
      </c>
      <c r="N10" s="47"/>
      <c r="O10" s="47"/>
    </row>
    <row r="11" spans="2:15" ht="30" customHeight="1">
      <c r="B11" s="47">
        <v>5</v>
      </c>
      <c r="C11" s="8" t="s">
        <v>19</v>
      </c>
      <c r="D11" s="47">
        <v>1</v>
      </c>
      <c r="E11" s="47">
        <v>1</v>
      </c>
      <c r="F11" s="11"/>
      <c r="G11" s="47">
        <v>5</v>
      </c>
      <c r="H11" s="8" t="s">
        <v>20</v>
      </c>
      <c r="I11" s="47">
        <v>0</v>
      </c>
      <c r="J11" s="47">
        <v>0</v>
      </c>
      <c r="K11" s="11"/>
      <c r="L11" s="47">
        <v>5</v>
      </c>
      <c r="M11" s="8" t="s">
        <v>21</v>
      </c>
      <c r="N11" s="47"/>
      <c r="O11" s="47"/>
    </row>
    <row r="12" spans="2:15" ht="30" customHeight="1">
      <c r="B12" s="47">
        <v>6</v>
      </c>
      <c r="C12" s="8" t="s">
        <v>22</v>
      </c>
      <c r="D12" s="47">
        <v>0</v>
      </c>
      <c r="E12" s="47">
        <v>0</v>
      </c>
      <c r="F12" s="11"/>
      <c r="G12" s="47"/>
      <c r="H12" s="8" t="s">
        <v>27</v>
      </c>
      <c r="I12" s="210">
        <v>12</v>
      </c>
      <c r="J12" s="210">
        <v>11</v>
      </c>
      <c r="K12" s="11"/>
      <c r="L12" s="47">
        <v>6</v>
      </c>
      <c r="M12" s="8" t="s">
        <v>23</v>
      </c>
      <c r="N12" s="47"/>
      <c r="O12" s="47"/>
    </row>
    <row r="13" spans="2:15" ht="30" customHeight="1">
      <c r="B13" s="47">
        <v>7</v>
      </c>
      <c r="C13" s="8" t="s">
        <v>24</v>
      </c>
      <c r="D13" s="47">
        <v>0</v>
      </c>
      <c r="E13" s="47">
        <v>0</v>
      </c>
      <c r="F13" s="11"/>
      <c r="G13" s="47"/>
      <c r="H13" s="8" t="s">
        <v>25</v>
      </c>
      <c r="I13" s="47"/>
      <c r="J13" s="47"/>
      <c r="K13" s="11"/>
      <c r="L13" s="47">
        <v>7</v>
      </c>
      <c r="M13" s="8" t="s">
        <v>26</v>
      </c>
      <c r="N13" s="47"/>
      <c r="O13" s="47"/>
    </row>
    <row r="14" spans="2:15" ht="30" customHeight="1">
      <c r="B14" s="47"/>
      <c r="C14" s="8" t="s">
        <v>27</v>
      </c>
      <c r="D14" s="210">
        <v>12</v>
      </c>
      <c r="E14" s="210">
        <v>11</v>
      </c>
      <c r="F14" s="11"/>
      <c r="G14" s="25"/>
      <c r="H14" s="19"/>
      <c r="I14" s="25"/>
      <c r="J14" s="25"/>
      <c r="K14" s="11"/>
      <c r="L14" s="47">
        <v>8</v>
      </c>
      <c r="M14" s="8" t="s">
        <v>28</v>
      </c>
      <c r="N14" s="47"/>
      <c r="O14" s="47"/>
    </row>
    <row r="15" spans="2:15" ht="30" customHeight="1">
      <c r="B15" s="25"/>
      <c r="C15" s="19"/>
      <c r="D15" s="25"/>
      <c r="E15" s="25"/>
      <c r="F15" s="11"/>
      <c r="G15" s="25"/>
      <c r="H15" s="19"/>
      <c r="I15" s="25"/>
      <c r="J15" s="25"/>
      <c r="K15" s="11"/>
      <c r="L15" s="47"/>
      <c r="M15" s="210" t="s">
        <v>27</v>
      </c>
      <c r="N15" s="210">
        <f>SUM(N7:N14)</f>
        <v>12</v>
      </c>
      <c r="O15" s="210">
        <f>SUM(O7:O14)</f>
        <v>11</v>
      </c>
    </row>
    <row r="16" spans="2:15" ht="15.75">
      <c r="B16" s="11"/>
      <c r="C16" s="11"/>
      <c r="D16" s="11"/>
      <c r="E16" s="11"/>
      <c r="F16" s="11"/>
      <c r="G16" s="11"/>
      <c r="H16" s="11"/>
      <c r="I16" s="11"/>
      <c r="J16" s="11"/>
      <c r="K16" s="11"/>
      <c r="O16" s="11"/>
    </row>
    <row r="17" spans="6:15" ht="15.75">
      <c r="F17" s="11"/>
      <c r="G17" s="11"/>
      <c r="H17" s="11"/>
      <c r="I17" s="11"/>
      <c r="J17" s="11"/>
      <c r="K17" s="11"/>
      <c r="O17" s="11"/>
    </row>
    <row r="18" ht="15.75">
      <c r="B18" s="49" t="s">
        <v>519</v>
      </c>
    </row>
    <row r="19" ht="15.75">
      <c r="B19" s="1" t="s">
        <v>520</v>
      </c>
    </row>
    <row r="20" ht="15.75">
      <c r="B20" s="1" t="s">
        <v>521</v>
      </c>
    </row>
  </sheetData>
  <sheetProtection/>
  <mergeCells count="3">
    <mergeCell ref="B4:E4"/>
    <mergeCell ref="G4:J4"/>
    <mergeCell ref="L4:O4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0"/>
  <sheetViews>
    <sheetView zoomScale="75" zoomScaleNormal="75" zoomScalePageLayoutView="0" workbookViewId="0" topLeftCell="A1">
      <selection activeCell="A4" sqref="A4:L4"/>
    </sheetView>
  </sheetViews>
  <sheetFormatPr defaultColWidth="9.140625" defaultRowHeight="12.75"/>
  <cols>
    <col min="1" max="1" width="15.140625" style="106" customWidth="1"/>
    <col min="2" max="2" width="28.8515625" style="106" hidden="1" customWidth="1"/>
    <col min="3" max="3" width="48.140625" style="106" customWidth="1"/>
    <col min="4" max="4" width="48.140625" style="106" hidden="1" customWidth="1"/>
    <col min="5" max="5" width="16.28125" style="106" customWidth="1"/>
    <col min="6" max="6" width="16.140625" style="106" customWidth="1"/>
    <col min="7" max="8" width="17.57421875" style="106" customWidth="1"/>
    <col min="9" max="12" width="19.00390625" style="106" customWidth="1"/>
    <col min="13" max="13" width="20.57421875" style="106" customWidth="1"/>
    <col min="14" max="16384" width="9.140625" style="106" customWidth="1"/>
  </cols>
  <sheetData>
    <row r="1" s="107" customFormat="1" ht="14.25"/>
    <row r="2" spans="1:13" s="107" customFormat="1" ht="15">
      <c r="A2" s="111" t="s">
        <v>518</v>
      </c>
      <c r="M2" s="126" t="s">
        <v>457</v>
      </c>
    </row>
    <row r="3" s="107" customFormat="1" ht="14.25"/>
    <row r="4" spans="1:12" s="107" customFormat="1" ht="18.75">
      <c r="A4" s="342" t="s">
        <v>366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</row>
    <row r="5" spans="3:8" s="107" customFormat="1" ht="15" customHeight="1">
      <c r="C5" s="105"/>
      <c r="E5" s="109"/>
      <c r="F5" s="109"/>
      <c r="G5" s="109"/>
      <c r="H5" s="109"/>
    </row>
    <row r="6" spans="9:13" s="107" customFormat="1" ht="15">
      <c r="I6" s="110"/>
      <c r="K6" s="111"/>
      <c r="M6" s="126" t="s">
        <v>390</v>
      </c>
    </row>
    <row r="7" spans="1:13" s="186" customFormat="1" ht="63" customHeight="1">
      <c r="A7" s="182" t="s">
        <v>346</v>
      </c>
      <c r="B7" s="183"/>
      <c r="C7" s="184" t="s">
        <v>364</v>
      </c>
      <c r="D7" s="185"/>
      <c r="E7" s="184" t="s">
        <v>347</v>
      </c>
      <c r="F7" s="184" t="s">
        <v>348</v>
      </c>
      <c r="G7" s="184" t="s">
        <v>349</v>
      </c>
      <c r="H7" s="184" t="s">
        <v>350</v>
      </c>
      <c r="I7" s="184" t="s">
        <v>351</v>
      </c>
      <c r="J7" s="184" t="s">
        <v>352</v>
      </c>
      <c r="K7" s="184" t="s">
        <v>353</v>
      </c>
      <c r="L7" s="184" t="s">
        <v>354</v>
      </c>
      <c r="M7" s="184" t="s">
        <v>355</v>
      </c>
    </row>
    <row r="8" spans="1:13" s="186" customFormat="1" ht="15">
      <c r="A8" s="187" t="s">
        <v>341</v>
      </c>
      <c r="B8" s="188"/>
      <c r="C8" s="187" t="s">
        <v>344</v>
      </c>
      <c r="D8" s="189"/>
      <c r="E8" s="190" t="s">
        <v>345</v>
      </c>
      <c r="F8" s="190" t="s">
        <v>356</v>
      </c>
      <c r="G8" s="190" t="s">
        <v>357</v>
      </c>
      <c r="H8" s="190" t="s">
        <v>358</v>
      </c>
      <c r="I8" s="190" t="s">
        <v>359</v>
      </c>
      <c r="J8" s="190" t="s">
        <v>360</v>
      </c>
      <c r="K8" s="190" t="s">
        <v>361</v>
      </c>
      <c r="L8" s="190" t="s">
        <v>362</v>
      </c>
      <c r="M8" s="190" t="s">
        <v>363</v>
      </c>
    </row>
    <row r="9" spans="1:13" s="198" customFormat="1" ht="24.75" customHeight="1">
      <c r="A9" s="191">
        <v>1</v>
      </c>
      <c r="B9" s="192" t="e">
        <f>CONCATENATE(#REF!,RIGHT(CONCATENATE("0",#REF!),3),RIGHT(CONCATENATE("0",$A9),2))</f>
        <v>#REF!</v>
      </c>
      <c r="C9" s="193"/>
      <c r="D9" s="194" t="e">
        <f>+VALUE(B9)</f>
        <v>#REF!</v>
      </c>
      <c r="E9" s="195"/>
      <c r="F9" s="195"/>
      <c r="G9" s="196"/>
      <c r="H9" s="196"/>
      <c r="I9" s="196"/>
      <c r="J9" s="197"/>
      <c r="K9" s="197"/>
      <c r="L9" s="196"/>
      <c r="M9" s="196"/>
    </row>
    <row r="10" spans="1:13" s="198" customFormat="1" ht="24.75" customHeight="1">
      <c r="A10" s="191"/>
      <c r="B10" s="192"/>
      <c r="C10" s="199" t="s">
        <v>342</v>
      </c>
      <c r="D10" s="194"/>
      <c r="E10" s="195"/>
      <c r="F10" s="195"/>
      <c r="G10" s="196"/>
      <c r="H10" s="196"/>
      <c r="I10" s="196"/>
      <c r="J10" s="197"/>
      <c r="K10" s="197"/>
      <c r="L10" s="196"/>
      <c r="M10" s="196"/>
    </row>
    <row r="11" spans="1:13" s="198" customFormat="1" ht="24.75" customHeight="1">
      <c r="A11" s="191"/>
      <c r="B11" s="192"/>
      <c r="C11" s="199" t="s">
        <v>343</v>
      </c>
      <c r="D11" s="194"/>
      <c r="E11" s="195"/>
      <c r="F11" s="195"/>
      <c r="G11" s="196"/>
      <c r="H11" s="196"/>
      <c r="I11" s="196"/>
      <c r="J11" s="197"/>
      <c r="K11" s="197"/>
      <c r="L11" s="196"/>
      <c r="M11" s="196"/>
    </row>
    <row r="12" spans="1:13" s="198" customFormat="1" ht="24.75" customHeight="1">
      <c r="A12" s="191"/>
      <c r="B12" s="192"/>
      <c r="C12" s="199" t="s">
        <v>365</v>
      </c>
      <c r="D12" s="194"/>
      <c r="E12" s="195"/>
      <c r="F12" s="195"/>
      <c r="G12" s="196"/>
      <c r="H12" s="196"/>
      <c r="I12" s="196"/>
      <c r="J12" s="197"/>
      <c r="K12" s="197"/>
      <c r="L12" s="196"/>
      <c r="M12" s="196"/>
    </row>
    <row r="13" spans="1:13" s="198" customFormat="1" ht="24.75" customHeight="1">
      <c r="A13" s="191">
        <f>A9+1</f>
        <v>2</v>
      </c>
      <c r="B13" s="192" t="e">
        <f>CONCATENATE(#REF!,RIGHT(CONCATENATE("0",#REF!),3),RIGHT(CONCATENATE("0",$A13),2))</f>
        <v>#REF!</v>
      </c>
      <c r="C13" s="193"/>
      <c r="D13" s="194" t="e">
        <f aca="true" t="shared" si="0" ref="D13:D37">+VALUE(B13)</f>
        <v>#REF!</v>
      </c>
      <c r="E13" s="195"/>
      <c r="F13" s="195"/>
      <c r="G13" s="196"/>
      <c r="H13" s="196"/>
      <c r="I13" s="196"/>
      <c r="J13" s="197"/>
      <c r="K13" s="197"/>
      <c r="L13" s="196"/>
      <c r="M13" s="196"/>
    </row>
    <row r="14" spans="1:13" s="198" customFormat="1" ht="24.75" customHeight="1">
      <c r="A14" s="191"/>
      <c r="B14" s="192"/>
      <c r="C14" s="199" t="s">
        <v>342</v>
      </c>
      <c r="D14" s="194"/>
      <c r="E14" s="195"/>
      <c r="F14" s="195"/>
      <c r="G14" s="196"/>
      <c r="H14" s="196"/>
      <c r="I14" s="196"/>
      <c r="J14" s="197"/>
      <c r="K14" s="197"/>
      <c r="L14" s="196"/>
      <c r="M14" s="196"/>
    </row>
    <row r="15" spans="1:13" s="198" customFormat="1" ht="24.75" customHeight="1">
      <c r="A15" s="191"/>
      <c r="B15" s="192"/>
      <c r="C15" s="199" t="s">
        <v>343</v>
      </c>
      <c r="D15" s="194"/>
      <c r="E15" s="195"/>
      <c r="F15" s="195"/>
      <c r="G15" s="196"/>
      <c r="H15" s="196"/>
      <c r="I15" s="196"/>
      <c r="J15" s="197"/>
      <c r="K15" s="197"/>
      <c r="L15" s="196"/>
      <c r="M15" s="196"/>
    </row>
    <row r="16" spans="1:13" s="198" customFormat="1" ht="24.75" customHeight="1">
      <c r="A16" s="191"/>
      <c r="B16" s="192"/>
      <c r="C16" s="199" t="s">
        <v>365</v>
      </c>
      <c r="D16" s="194"/>
      <c r="E16" s="195"/>
      <c r="F16" s="195"/>
      <c r="G16" s="196"/>
      <c r="H16" s="196"/>
      <c r="I16" s="196"/>
      <c r="J16" s="197"/>
      <c r="K16" s="197"/>
      <c r="L16" s="196"/>
      <c r="M16" s="196"/>
    </row>
    <row r="17" spans="1:13" s="198" customFormat="1" ht="24.75" customHeight="1">
      <c r="A17" s="191">
        <f>A13+1</f>
        <v>3</v>
      </c>
      <c r="B17" s="192" t="e">
        <f>CONCATENATE(#REF!,RIGHT(CONCATENATE("0",#REF!),3),RIGHT(CONCATENATE("0",$A17),2))</f>
        <v>#REF!</v>
      </c>
      <c r="C17" s="193"/>
      <c r="D17" s="194" t="e">
        <f t="shared" si="0"/>
        <v>#REF!</v>
      </c>
      <c r="E17" s="195"/>
      <c r="F17" s="195"/>
      <c r="G17" s="196"/>
      <c r="H17" s="196"/>
      <c r="I17" s="196"/>
      <c r="J17" s="197"/>
      <c r="K17" s="197"/>
      <c r="L17" s="196"/>
      <c r="M17" s="196"/>
    </row>
    <row r="18" spans="1:13" s="198" customFormat="1" ht="24.75" customHeight="1">
      <c r="A18" s="191"/>
      <c r="B18" s="192"/>
      <c r="C18" s="199" t="s">
        <v>342</v>
      </c>
      <c r="D18" s="194"/>
      <c r="E18" s="195"/>
      <c r="F18" s="195"/>
      <c r="G18" s="196"/>
      <c r="H18" s="196"/>
      <c r="I18" s="196"/>
      <c r="J18" s="197"/>
      <c r="K18" s="197"/>
      <c r="L18" s="196"/>
      <c r="M18" s="196"/>
    </row>
    <row r="19" spans="1:13" s="198" customFormat="1" ht="24.75" customHeight="1">
      <c r="A19" s="191"/>
      <c r="B19" s="192"/>
      <c r="C19" s="199" t="s">
        <v>343</v>
      </c>
      <c r="D19" s="194"/>
      <c r="E19" s="195"/>
      <c r="F19" s="195"/>
      <c r="G19" s="196"/>
      <c r="H19" s="196"/>
      <c r="I19" s="196"/>
      <c r="J19" s="197"/>
      <c r="K19" s="197"/>
      <c r="L19" s="196"/>
      <c r="M19" s="196"/>
    </row>
    <row r="20" spans="1:13" s="198" customFormat="1" ht="24.75" customHeight="1">
      <c r="A20" s="191"/>
      <c r="B20" s="192"/>
      <c r="C20" s="199" t="s">
        <v>365</v>
      </c>
      <c r="D20" s="194"/>
      <c r="E20" s="195"/>
      <c r="F20" s="195"/>
      <c r="G20" s="196"/>
      <c r="H20" s="196"/>
      <c r="I20" s="196"/>
      <c r="J20" s="197"/>
      <c r="K20" s="197"/>
      <c r="L20" s="196"/>
      <c r="M20" s="196"/>
    </row>
    <row r="21" spans="1:13" s="198" customFormat="1" ht="24.75" customHeight="1">
      <c r="A21" s="191">
        <f>A17+1</f>
        <v>4</v>
      </c>
      <c r="B21" s="192" t="e">
        <f>CONCATENATE(#REF!,RIGHT(CONCATENATE("0",#REF!),3),RIGHT(CONCATENATE("0",$A21),2))</f>
        <v>#REF!</v>
      </c>
      <c r="C21" s="193"/>
      <c r="D21" s="194" t="e">
        <f t="shared" si="0"/>
        <v>#REF!</v>
      </c>
      <c r="E21" s="195"/>
      <c r="F21" s="195"/>
      <c r="G21" s="196"/>
      <c r="H21" s="196"/>
      <c r="I21" s="196"/>
      <c r="J21" s="197"/>
      <c r="K21" s="197"/>
      <c r="L21" s="196"/>
      <c r="M21" s="196"/>
    </row>
    <row r="22" spans="1:13" s="198" customFormat="1" ht="24.75" customHeight="1">
      <c r="A22" s="191">
        <f aca="true" t="shared" si="1" ref="A22:A37">A21+1</f>
        <v>5</v>
      </c>
      <c r="B22" s="192" t="e">
        <f>CONCATENATE(#REF!,RIGHT(CONCATENATE("0",#REF!),3),RIGHT(CONCATENATE("0",$A22),2))</f>
        <v>#REF!</v>
      </c>
      <c r="C22" s="193"/>
      <c r="D22" s="194" t="e">
        <f t="shared" si="0"/>
        <v>#REF!</v>
      </c>
      <c r="E22" s="195"/>
      <c r="F22" s="195"/>
      <c r="G22" s="196"/>
      <c r="H22" s="196"/>
      <c r="I22" s="197"/>
      <c r="J22" s="197"/>
      <c r="K22" s="197"/>
      <c r="L22" s="196"/>
      <c r="M22" s="196"/>
    </row>
    <row r="23" spans="1:13" s="198" customFormat="1" ht="24.75" customHeight="1">
      <c r="A23" s="191">
        <f t="shared" si="1"/>
        <v>6</v>
      </c>
      <c r="B23" s="192" t="e">
        <f>CONCATENATE(#REF!,RIGHT(CONCATENATE("0",#REF!),3),RIGHT(CONCATENATE("0",$A23),2))</f>
        <v>#REF!</v>
      </c>
      <c r="C23" s="193"/>
      <c r="D23" s="194" t="e">
        <f t="shared" si="0"/>
        <v>#REF!</v>
      </c>
      <c r="E23" s="195"/>
      <c r="F23" s="195"/>
      <c r="G23" s="196"/>
      <c r="H23" s="196"/>
      <c r="I23" s="197"/>
      <c r="J23" s="197"/>
      <c r="K23" s="197"/>
      <c r="L23" s="196"/>
      <c r="M23" s="196"/>
    </row>
    <row r="24" spans="1:13" s="198" customFormat="1" ht="24.75" customHeight="1">
      <c r="A24" s="191">
        <f t="shared" si="1"/>
        <v>7</v>
      </c>
      <c r="B24" s="192" t="e">
        <f>CONCATENATE(#REF!,RIGHT(CONCATENATE("0",#REF!),3),RIGHT(CONCATENATE("0",$A24),2))</f>
        <v>#REF!</v>
      </c>
      <c r="C24" s="200"/>
      <c r="D24" s="194" t="e">
        <f t="shared" si="0"/>
        <v>#REF!</v>
      </c>
      <c r="E24" s="195"/>
      <c r="F24" s="195"/>
      <c r="G24" s="196"/>
      <c r="H24" s="196"/>
      <c r="I24" s="196"/>
      <c r="J24" s="196"/>
      <c r="K24" s="196"/>
      <c r="L24" s="196"/>
      <c r="M24" s="196"/>
    </row>
    <row r="25" spans="1:13" s="198" customFormat="1" ht="24.75" customHeight="1">
      <c r="A25" s="191">
        <f t="shared" si="1"/>
        <v>8</v>
      </c>
      <c r="B25" s="192" t="e">
        <f>CONCATENATE(#REF!,RIGHT(CONCATENATE("0",#REF!),3),RIGHT(CONCATENATE("0",$A25),2))</f>
        <v>#REF!</v>
      </c>
      <c r="C25" s="200"/>
      <c r="D25" s="194" t="e">
        <f t="shared" si="0"/>
        <v>#REF!</v>
      </c>
      <c r="E25" s="195"/>
      <c r="F25" s="195"/>
      <c r="G25" s="196"/>
      <c r="H25" s="196"/>
      <c r="I25" s="196"/>
      <c r="J25" s="196"/>
      <c r="K25" s="196"/>
      <c r="L25" s="196"/>
      <c r="M25" s="196"/>
    </row>
    <row r="26" spans="1:13" s="198" customFormat="1" ht="24.75" customHeight="1">
      <c r="A26" s="191">
        <f t="shared" si="1"/>
        <v>9</v>
      </c>
      <c r="B26" s="192" t="e">
        <f>CONCATENATE(#REF!,RIGHT(CONCATENATE("0",#REF!),3),RIGHT(CONCATENATE("0",$A26),2))</f>
        <v>#REF!</v>
      </c>
      <c r="C26" s="200"/>
      <c r="D26" s="194" t="e">
        <f t="shared" si="0"/>
        <v>#REF!</v>
      </c>
      <c r="E26" s="195"/>
      <c r="F26" s="195"/>
      <c r="G26" s="196"/>
      <c r="H26" s="196"/>
      <c r="I26" s="196"/>
      <c r="J26" s="196"/>
      <c r="K26" s="196"/>
      <c r="L26" s="196"/>
      <c r="M26" s="196"/>
    </row>
    <row r="27" spans="1:13" s="198" customFormat="1" ht="24.75" customHeight="1">
      <c r="A27" s="191">
        <f t="shared" si="1"/>
        <v>10</v>
      </c>
      <c r="B27" s="192" t="e">
        <f>CONCATENATE(#REF!,RIGHT(CONCATENATE("0",#REF!),3),RIGHT(CONCATENATE("0",$A27),2))</f>
        <v>#REF!</v>
      </c>
      <c r="C27" s="200"/>
      <c r="D27" s="194" t="e">
        <f t="shared" si="0"/>
        <v>#REF!</v>
      </c>
      <c r="E27" s="195"/>
      <c r="F27" s="195"/>
      <c r="G27" s="196"/>
      <c r="H27" s="196"/>
      <c r="I27" s="196"/>
      <c r="J27" s="196"/>
      <c r="K27" s="196"/>
      <c r="L27" s="196"/>
      <c r="M27" s="196"/>
    </row>
    <row r="28" spans="1:13" s="198" customFormat="1" ht="24.75" customHeight="1">
      <c r="A28" s="191">
        <f t="shared" si="1"/>
        <v>11</v>
      </c>
      <c r="B28" s="192" t="e">
        <f>CONCATENATE(#REF!,RIGHT(CONCATENATE("0",#REF!),3),RIGHT(CONCATENATE("0",$A28),2))</f>
        <v>#REF!</v>
      </c>
      <c r="C28" s="200"/>
      <c r="D28" s="194" t="e">
        <f t="shared" si="0"/>
        <v>#REF!</v>
      </c>
      <c r="E28" s="195"/>
      <c r="F28" s="195"/>
      <c r="G28" s="196"/>
      <c r="H28" s="196"/>
      <c r="I28" s="196"/>
      <c r="J28" s="196"/>
      <c r="K28" s="196"/>
      <c r="L28" s="196"/>
      <c r="M28" s="196"/>
    </row>
    <row r="29" spans="1:13" s="198" customFormat="1" ht="24.75" customHeight="1">
      <c r="A29" s="191">
        <f t="shared" si="1"/>
        <v>12</v>
      </c>
      <c r="B29" s="192" t="e">
        <f>CONCATENATE(#REF!,RIGHT(CONCATENATE("0",#REF!),3),RIGHT(CONCATENATE("0",$A29),2))</f>
        <v>#REF!</v>
      </c>
      <c r="C29" s="200"/>
      <c r="D29" s="194" t="e">
        <f t="shared" si="0"/>
        <v>#REF!</v>
      </c>
      <c r="E29" s="195"/>
      <c r="F29" s="195"/>
      <c r="G29" s="196"/>
      <c r="H29" s="196"/>
      <c r="I29" s="196"/>
      <c r="J29" s="196"/>
      <c r="K29" s="196"/>
      <c r="L29" s="196"/>
      <c r="M29" s="196"/>
    </row>
    <row r="30" spans="1:13" s="198" customFormat="1" ht="24.75" customHeight="1">
      <c r="A30" s="191">
        <f t="shared" si="1"/>
        <v>13</v>
      </c>
      <c r="B30" s="192" t="e">
        <f>CONCATENATE(#REF!,RIGHT(CONCATENATE("0",#REF!),3),RIGHT(CONCATENATE("0",$A30),2))</f>
        <v>#REF!</v>
      </c>
      <c r="C30" s="200"/>
      <c r="D30" s="194" t="e">
        <f t="shared" si="0"/>
        <v>#REF!</v>
      </c>
      <c r="E30" s="195"/>
      <c r="F30" s="195"/>
      <c r="G30" s="196"/>
      <c r="H30" s="196"/>
      <c r="I30" s="196"/>
      <c r="J30" s="196"/>
      <c r="K30" s="196"/>
      <c r="L30" s="196"/>
      <c r="M30" s="196"/>
    </row>
    <row r="31" spans="1:13" s="198" customFormat="1" ht="24.75" customHeight="1">
      <c r="A31" s="191">
        <f t="shared" si="1"/>
        <v>14</v>
      </c>
      <c r="B31" s="192" t="e">
        <f>CONCATENATE(#REF!,RIGHT(CONCATENATE("0",#REF!),3),RIGHT(CONCATENATE("0",$A31),2))</f>
        <v>#REF!</v>
      </c>
      <c r="C31" s="200"/>
      <c r="D31" s="194" t="e">
        <f t="shared" si="0"/>
        <v>#REF!</v>
      </c>
      <c r="E31" s="195"/>
      <c r="F31" s="195"/>
      <c r="G31" s="196"/>
      <c r="H31" s="196"/>
      <c r="I31" s="196"/>
      <c r="J31" s="196"/>
      <c r="K31" s="196"/>
      <c r="L31" s="196"/>
      <c r="M31" s="196"/>
    </row>
    <row r="32" spans="1:13" s="198" customFormat="1" ht="24.75" customHeight="1">
      <c r="A32" s="191">
        <f t="shared" si="1"/>
        <v>15</v>
      </c>
      <c r="B32" s="192" t="e">
        <f>CONCATENATE(#REF!,RIGHT(CONCATENATE("0",#REF!),3),RIGHT(CONCATENATE("0",$A32),2))</f>
        <v>#REF!</v>
      </c>
      <c r="C32" s="200"/>
      <c r="D32" s="194" t="e">
        <f t="shared" si="0"/>
        <v>#REF!</v>
      </c>
      <c r="E32" s="195"/>
      <c r="F32" s="195"/>
      <c r="G32" s="196"/>
      <c r="H32" s="196"/>
      <c r="I32" s="196"/>
      <c r="J32" s="196"/>
      <c r="K32" s="196"/>
      <c r="L32" s="196"/>
      <c r="M32" s="196"/>
    </row>
    <row r="33" spans="1:13" s="198" customFormat="1" ht="24.75" customHeight="1">
      <c r="A33" s="191">
        <f t="shared" si="1"/>
        <v>16</v>
      </c>
      <c r="B33" s="192" t="e">
        <f>CONCATENATE(#REF!,RIGHT(CONCATENATE("0",#REF!),3),RIGHT(CONCATENATE("0",$A33),2))</f>
        <v>#REF!</v>
      </c>
      <c r="C33" s="200"/>
      <c r="D33" s="194" t="e">
        <f t="shared" si="0"/>
        <v>#REF!</v>
      </c>
      <c r="E33" s="195"/>
      <c r="F33" s="195"/>
      <c r="G33" s="196"/>
      <c r="H33" s="196"/>
      <c r="I33" s="196"/>
      <c r="J33" s="196"/>
      <c r="K33" s="196"/>
      <c r="L33" s="196"/>
      <c r="M33" s="196"/>
    </row>
    <row r="34" spans="1:13" s="198" customFormat="1" ht="24.75" customHeight="1">
      <c r="A34" s="191">
        <f t="shared" si="1"/>
        <v>17</v>
      </c>
      <c r="B34" s="192" t="e">
        <f>CONCATENATE(#REF!,RIGHT(CONCATENATE("0",#REF!),3),RIGHT(CONCATENATE("0",$A34),2))</f>
        <v>#REF!</v>
      </c>
      <c r="C34" s="200"/>
      <c r="D34" s="194" t="e">
        <f t="shared" si="0"/>
        <v>#REF!</v>
      </c>
      <c r="E34" s="195"/>
      <c r="F34" s="195"/>
      <c r="G34" s="196"/>
      <c r="H34" s="196"/>
      <c r="I34" s="196"/>
      <c r="J34" s="196"/>
      <c r="K34" s="196"/>
      <c r="L34" s="196"/>
      <c r="M34" s="196"/>
    </row>
    <row r="35" spans="1:13" s="198" customFormat="1" ht="24.75" customHeight="1">
      <c r="A35" s="191">
        <f t="shared" si="1"/>
        <v>18</v>
      </c>
      <c r="B35" s="192" t="e">
        <f>CONCATENATE(#REF!,RIGHT(CONCATENATE("0",#REF!),3),RIGHT(CONCATENATE("0",$A35),2))</f>
        <v>#REF!</v>
      </c>
      <c r="C35" s="200"/>
      <c r="D35" s="194" t="e">
        <f t="shared" si="0"/>
        <v>#REF!</v>
      </c>
      <c r="E35" s="195"/>
      <c r="F35" s="195"/>
      <c r="G35" s="196"/>
      <c r="H35" s="196"/>
      <c r="I35" s="196"/>
      <c r="J35" s="196"/>
      <c r="K35" s="196"/>
      <c r="L35" s="196"/>
      <c r="M35" s="196"/>
    </row>
    <row r="36" spans="1:13" s="198" customFormat="1" ht="24.75" customHeight="1">
      <c r="A36" s="191">
        <f t="shared" si="1"/>
        <v>19</v>
      </c>
      <c r="B36" s="192" t="e">
        <f>CONCATENATE(#REF!,RIGHT(CONCATENATE("0",#REF!),3),RIGHT(CONCATENATE("0",$A36),2))</f>
        <v>#REF!</v>
      </c>
      <c r="C36" s="200"/>
      <c r="D36" s="194" t="e">
        <f t="shared" si="0"/>
        <v>#REF!</v>
      </c>
      <c r="E36" s="195"/>
      <c r="F36" s="195"/>
      <c r="G36" s="196"/>
      <c r="H36" s="196"/>
      <c r="I36" s="196"/>
      <c r="J36" s="196"/>
      <c r="K36" s="196"/>
      <c r="L36" s="196"/>
      <c r="M36" s="196"/>
    </row>
    <row r="37" spans="1:13" s="198" customFormat="1" ht="24.75" customHeight="1">
      <c r="A37" s="191">
        <f t="shared" si="1"/>
        <v>20</v>
      </c>
      <c r="B37" s="192" t="e">
        <f>CONCATENATE(#REF!,RIGHT(CONCATENATE("0",#REF!),3),RIGHT(CONCATENATE("0",$A37),2))</f>
        <v>#REF!</v>
      </c>
      <c r="C37" s="200"/>
      <c r="D37" s="194" t="e">
        <f t="shared" si="0"/>
        <v>#REF!</v>
      </c>
      <c r="E37" s="195"/>
      <c r="F37" s="195"/>
      <c r="G37" s="196"/>
      <c r="H37" s="196"/>
      <c r="I37" s="196"/>
      <c r="J37" s="196"/>
      <c r="K37" s="196"/>
      <c r="L37" s="196"/>
      <c r="M37" s="196"/>
    </row>
    <row r="38" spans="1:13" ht="1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</row>
    <row r="39" spans="1:13" ht="15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</row>
    <row r="40" spans="1:13" ht="15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</row>
  </sheetData>
  <sheetProtection/>
  <mergeCells count="1">
    <mergeCell ref="A4:L4"/>
  </mergeCells>
  <conditionalFormatting sqref="J26:J37 K22:L25 K9:K21">
    <cfRule type="expression" priority="1" dxfId="0" stopIfTrue="1">
      <formula>$J$1&gt;0</formula>
    </cfRule>
  </conditionalFormatting>
  <conditionalFormatting sqref="K26:K37 L9:L25">
    <cfRule type="expression" priority="2" dxfId="0" stopIfTrue="1">
      <formula>$K$1&gt;0</formula>
    </cfRule>
  </conditionalFormatting>
  <conditionalFormatting sqref="K31:M37 K27:L30 K26 M17:M30 L17:L25 L9:M16">
    <cfRule type="expression" priority="3" dxfId="0" stopIfTrue="1">
      <formula>$L$1&gt;0</formula>
    </cfRule>
  </conditionalFormatting>
  <conditionalFormatting sqref="L31:M37 L27:L30 M9:M30">
    <cfRule type="expression" priority="4" dxfId="0" stopIfTrue="1">
      <formula>$M$1&gt;0</formula>
    </cfRule>
  </conditionalFormatting>
  <conditionalFormatting sqref="J26:J37 K22:L25 K9:K21">
    <cfRule type="expression" priority="5" dxfId="0" stopIfTrue="1">
      <formula>#REF!&gt;0</formula>
    </cfRule>
  </conditionalFormatting>
  <printOptions/>
  <pageMargins left="0.75" right="0.75" top="1" bottom="1" header="0.5" footer="0.5"/>
  <pageSetup fitToHeight="1" fitToWidth="1" horizontalDpi="600" verticalDpi="600" orientation="landscape" scale="59" r:id="rId1"/>
  <ignoredErrors>
    <ignoredError sqref="I7:L7 A8 C8 E8:M8" numberStoredAsText="1"/>
    <ignoredError sqref="B9 D9 B13 D13 B17 D17 B21:B37 D21:D37" evalErro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3"/>
  <sheetViews>
    <sheetView zoomScale="75" zoomScaleNormal="75" zoomScalePageLayoutView="0" workbookViewId="0" topLeftCell="A1">
      <selection activeCell="F8" sqref="F8"/>
    </sheetView>
  </sheetViews>
  <sheetFormatPr defaultColWidth="9.140625" defaultRowHeight="12.75"/>
  <cols>
    <col min="1" max="1" width="23.57421875" style="1" customWidth="1"/>
    <col min="2" max="2" width="32.28125" style="1" customWidth="1"/>
    <col min="3" max="3" width="31.421875" style="1" customWidth="1"/>
    <col min="4" max="4" width="19.7109375" style="1" customWidth="1"/>
    <col min="5" max="5" width="18.8515625" style="1" customWidth="1"/>
    <col min="6" max="6" width="20.00390625" style="1" customWidth="1"/>
    <col min="7" max="7" width="17.00390625" style="1" customWidth="1"/>
    <col min="8" max="8" width="17.28125" style="1" customWidth="1"/>
    <col min="9" max="9" width="18.7109375" style="1" customWidth="1"/>
    <col min="10" max="16384" width="9.140625" style="1" customWidth="1"/>
  </cols>
  <sheetData>
    <row r="2" spans="1:9" ht="15.75">
      <c r="A2" s="49" t="s">
        <v>518</v>
      </c>
      <c r="I2" s="6"/>
    </row>
    <row r="3" ht="15.75">
      <c r="I3" s="24" t="s">
        <v>458</v>
      </c>
    </row>
    <row r="5" spans="1:13" ht="15.75">
      <c r="A5" s="345" t="s">
        <v>389</v>
      </c>
      <c r="B5" s="345"/>
      <c r="C5" s="345"/>
      <c r="D5" s="345"/>
      <c r="E5" s="345"/>
      <c r="F5" s="345"/>
      <c r="G5" s="345"/>
      <c r="H5" s="345"/>
      <c r="I5" s="345"/>
      <c r="J5" s="5"/>
      <c r="K5" s="5"/>
      <c r="L5" s="5"/>
      <c r="M5" s="5"/>
    </row>
    <row r="8" spans="1:13" ht="15.75">
      <c r="A8" s="5" t="s">
        <v>109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5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ht="15.75">
      <c r="I10" s="1" t="s">
        <v>390</v>
      </c>
    </row>
    <row r="11" spans="1:13" ht="60.75" customHeight="1">
      <c r="A11" s="8" t="s">
        <v>103</v>
      </c>
      <c r="B11" s="8" t="s">
        <v>0</v>
      </c>
      <c r="C11" s="8" t="s">
        <v>460</v>
      </c>
      <c r="D11" s="284" t="s">
        <v>111</v>
      </c>
      <c r="E11" s="284"/>
      <c r="F11" s="284"/>
      <c r="G11" s="284" t="s">
        <v>112</v>
      </c>
      <c r="H11" s="284"/>
      <c r="I11" s="284"/>
      <c r="J11" s="11"/>
      <c r="K11" s="11"/>
      <c r="L11" s="11"/>
      <c r="M11" s="11"/>
    </row>
    <row r="12" spans="1:9" ht="15.75">
      <c r="A12" s="9"/>
      <c r="B12" s="9"/>
      <c r="C12" s="9"/>
      <c r="D12" s="103" t="s">
        <v>448</v>
      </c>
      <c r="E12" s="103" t="s">
        <v>340</v>
      </c>
      <c r="F12" s="103" t="s">
        <v>447</v>
      </c>
      <c r="G12" s="103" t="s">
        <v>448</v>
      </c>
      <c r="H12" s="103" t="s">
        <v>340</v>
      </c>
      <c r="I12" s="103" t="s">
        <v>447</v>
      </c>
    </row>
    <row r="13" spans="1:9" ht="15.75">
      <c r="A13" s="344" t="s">
        <v>104</v>
      </c>
      <c r="B13" s="9"/>
      <c r="C13" s="9"/>
      <c r="D13" s="9"/>
      <c r="E13" s="9"/>
      <c r="F13" s="9"/>
      <c r="G13" s="9"/>
      <c r="H13" s="9"/>
      <c r="I13" s="9"/>
    </row>
    <row r="14" spans="1:9" ht="15.75">
      <c r="A14" s="344"/>
      <c r="B14" s="9"/>
      <c r="C14" s="9"/>
      <c r="D14" s="9"/>
      <c r="E14" s="9"/>
      <c r="F14" s="9"/>
      <c r="G14" s="9"/>
      <c r="H14" s="9"/>
      <c r="I14" s="9"/>
    </row>
    <row r="15" spans="1:9" ht="15.75">
      <c r="A15" s="344"/>
      <c r="B15" s="9"/>
      <c r="C15" s="9"/>
      <c r="D15" s="9"/>
      <c r="E15" s="9"/>
      <c r="F15" s="9"/>
      <c r="G15" s="9"/>
      <c r="H15" s="9"/>
      <c r="I15" s="9"/>
    </row>
    <row r="16" spans="1:9" ht="15.75">
      <c r="A16" s="344" t="s">
        <v>105</v>
      </c>
      <c r="B16" s="9"/>
      <c r="C16" s="9"/>
      <c r="D16" s="9"/>
      <c r="E16" s="9"/>
      <c r="F16" s="9"/>
      <c r="G16" s="9"/>
      <c r="H16" s="9"/>
      <c r="I16" s="9"/>
    </row>
    <row r="17" spans="1:9" ht="15.75">
      <c r="A17" s="344"/>
      <c r="B17" s="9"/>
      <c r="C17" s="9"/>
      <c r="D17" s="9"/>
      <c r="E17" s="9"/>
      <c r="F17" s="9"/>
      <c r="G17" s="9"/>
      <c r="H17" s="9"/>
      <c r="I17" s="9"/>
    </row>
    <row r="18" spans="1:9" ht="15.75">
      <c r="A18" s="344"/>
      <c r="B18" s="9"/>
      <c r="C18" s="9"/>
      <c r="D18" s="9"/>
      <c r="E18" s="9"/>
      <c r="F18" s="9"/>
      <c r="G18" s="9"/>
      <c r="H18" s="9"/>
      <c r="I18" s="9"/>
    </row>
    <row r="19" spans="1:9" ht="15.75">
      <c r="A19" s="344" t="s">
        <v>106</v>
      </c>
      <c r="B19" s="9"/>
      <c r="C19" s="9"/>
      <c r="D19" s="9"/>
      <c r="E19" s="9"/>
      <c r="F19" s="9"/>
      <c r="G19" s="9"/>
      <c r="H19" s="9"/>
      <c r="I19" s="9"/>
    </row>
    <row r="20" spans="1:9" ht="15.75">
      <c r="A20" s="344"/>
      <c r="B20" s="9"/>
      <c r="C20" s="9"/>
      <c r="D20" s="9"/>
      <c r="E20" s="9"/>
      <c r="F20" s="9"/>
      <c r="G20" s="9"/>
      <c r="H20" s="9"/>
      <c r="I20" s="9"/>
    </row>
    <row r="21" spans="1:9" ht="15.75">
      <c r="A21" s="344"/>
      <c r="B21" s="9"/>
      <c r="C21" s="9"/>
      <c r="D21" s="9"/>
      <c r="E21" s="9"/>
      <c r="F21" s="9"/>
      <c r="G21" s="9"/>
      <c r="H21" s="9"/>
      <c r="I21" s="9"/>
    </row>
    <row r="22" spans="1:9" ht="15.75">
      <c r="A22" s="344" t="s">
        <v>107</v>
      </c>
      <c r="B22" s="9"/>
      <c r="C22" s="9"/>
      <c r="D22" s="9"/>
      <c r="E22" s="9"/>
      <c r="F22" s="9"/>
      <c r="G22" s="9"/>
      <c r="H22" s="9"/>
      <c r="I22" s="9"/>
    </row>
    <row r="23" spans="1:9" ht="15.75">
      <c r="A23" s="344"/>
      <c r="B23" s="9"/>
      <c r="C23" s="9"/>
      <c r="D23" s="9"/>
      <c r="E23" s="9"/>
      <c r="F23" s="9"/>
      <c r="G23" s="9"/>
      <c r="H23" s="9"/>
      <c r="I23" s="9"/>
    </row>
    <row r="24" spans="1:9" ht="15.75">
      <c r="A24" s="344"/>
      <c r="B24" s="9"/>
      <c r="C24" s="9"/>
      <c r="D24" s="9"/>
      <c r="E24" s="9"/>
      <c r="F24" s="9"/>
      <c r="G24" s="9"/>
      <c r="H24" s="9"/>
      <c r="I24" s="9"/>
    </row>
    <row r="25" spans="1:9" ht="15.75">
      <c r="A25" s="346" t="s">
        <v>108</v>
      </c>
      <c r="B25" s="9"/>
      <c r="C25" s="9"/>
      <c r="D25" s="9"/>
      <c r="E25" s="9"/>
      <c r="F25" s="9"/>
      <c r="G25" s="9"/>
      <c r="H25" s="9"/>
      <c r="I25" s="9"/>
    </row>
    <row r="26" spans="1:9" ht="15.75">
      <c r="A26" s="347"/>
      <c r="B26" s="9"/>
      <c r="C26" s="9"/>
      <c r="D26" s="9"/>
      <c r="E26" s="9"/>
      <c r="F26" s="9"/>
      <c r="G26" s="9"/>
      <c r="H26" s="9"/>
      <c r="I26" s="9"/>
    </row>
    <row r="27" spans="1:9" ht="15.75">
      <c r="A27" s="348"/>
      <c r="B27" s="9"/>
      <c r="C27" s="9"/>
      <c r="D27" s="9"/>
      <c r="E27" s="9"/>
      <c r="F27" s="9"/>
      <c r="G27" s="9"/>
      <c r="H27" s="9"/>
      <c r="I27" s="9"/>
    </row>
    <row r="29" ht="15.75">
      <c r="A29" s="1" t="s">
        <v>1</v>
      </c>
    </row>
    <row r="32" spans="1:9" ht="15.75">
      <c r="A32" s="5" t="s">
        <v>110</v>
      </c>
      <c r="B32" s="5"/>
      <c r="C32" s="5"/>
      <c r="D32" s="5"/>
      <c r="E32" s="5"/>
      <c r="F32" s="5"/>
      <c r="G32" s="5"/>
      <c r="H32" s="5"/>
      <c r="I32" s="5"/>
    </row>
    <row r="33" spans="1:9" ht="15.75">
      <c r="A33" s="5"/>
      <c r="B33" s="5"/>
      <c r="C33" s="5"/>
      <c r="D33" s="5"/>
      <c r="E33" s="5"/>
      <c r="F33" s="5"/>
      <c r="G33" s="5"/>
      <c r="H33" s="5"/>
      <c r="I33" s="5"/>
    </row>
    <row r="34" ht="15.75">
      <c r="I34" s="1" t="s">
        <v>390</v>
      </c>
    </row>
    <row r="35" spans="1:9" ht="63" customHeight="1">
      <c r="A35" s="8" t="s">
        <v>438</v>
      </c>
      <c r="B35" s="8" t="s">
        <v>0</v>
      </c>
      <c r="C35" s="8" t="s">
        <v>461</v>
      </c>
      <c r="D35" s="284" t="s">
        <v>111</v>
      </c>
      <c r="E35" s="284"/>
      <c r="F35" s="284"/>
      <c r="G35" s="284" t="s">
        <v>112</v>
      </c>
      <c r="H35" s="284"/>
      <c r="I35" s="284"/>
    </row>
    <row r="36" spans="1:9" ht="15.75">
      <c r="A36" s="9"/>
      <c r="B36" s="9"/>
      <c r="C36" s="9"/>
      <c r="D36" s="103" t="s">
        <v>448</v>
      </c>
      <c r="E36" s="103" t="s">
        <v>340</v>
      </c>
      <c r="F36" s="103" t="s">
        <v>447</v>
      </c>
      <c r="G36" s="103" t="s">
        <v>448</v>
      </c>
      <c r="H36" s="103" t="s">
        <v>340</v>
      </c>
      <c r="I36" s="103" t="s">
        <v>447</v>
      </c>
    </row>
    <row r="37" spans="1:9" ht="15.75">
      <c r="A37" s="343" t="s">
        <v>104</v>
      </c>
      <c r="B37" s="9"/>
      <c r="C37" s="9"/>
      <c r="D37" s="9"/>
      <c r="E37" s="9"/>
      <c r="F37" s="9"/>
      <c r="G37" s="9"/>
      <c r="H37" s="9"/>
      <c r="I37" s="9"/>
    </row>
    <row r="38" spans="1:9" ht="15.75">
      <c r="A38" s="343"/>
      <c r="B38" s="9"/>
      <c r="C38" s="9"/>
      <c r="D38" s="9"/>
      <c r="E38" s="9"/>
      <c r="F38" s="9"/>
      <c r="G38" s="9"/>
      <c r="H38" s="9"/>
      <c r="I38" s="9"/>
    </row>
    <row r="39" spans="1:9" ht="15.75">
      <c r="A39" s="343"/>
      <c r="B39" s="9"/>
      <c r="C39" s="9"/>
      <c r="D39" s="9"/>
      <c r="E39" s="9"/>
      <c r="F39" s="9"/>
      <c r="G39" s="9"/>
      <c r="H39" s="9"/>
      <c r="I39" s="9"/>
    </row>
    <row r="40" spans="1:9" ht="15.75">
      <c r="A40" s="343" t="s">
        <v>105</v>
      </c>
      <c r="B40" s="9"/>
      <c r="C40" s="9"/>
      <c r="D40" s="9"/>
      <c r="E40" s="9"/>
      <c r="F40" s="9"/>
      <c r="G40" s="9"/>
      <c r="H40" s="9"/>
      <c r="I40" s="9"/>
    </row>
    <row r="41" spans="1:9" ht="15.75">
      <c r="A41" s="343"/>
      <c r="B41" s="9"/>
      <c r="C41" s="9"/>
      <c r="D41" s="9"/>
      <c r="E41" s="9"/>
      <c r="F41" s="9"/>
      <c r="G41" s="9"/>
      <c r="H41" s="9"/>
      <c r="I41" s="9"/>
    </row>
    <row r="42" spans="1:9" ht="15.75">
      <c r="A42" s="343"/>
      <c r="B42" s="9"/>
      <c r="C42" s="9"/>
      <c r="D42" s="9"/>
      <c r="E42" s="9"/>
      <c r="F42" s="9"/>
      <c r="G42" s="9"/>
      <c r="H42" s="9"/>
      <c r="I42" s="9"/>
    </row>
    <row r="43" spans="1:9" ht="15.75">
      <c r="A43" s="343" t="s">
        <v>106</v>
      </c>
      <c r="B43" s="9"/>
      <c r="C43" s="9"/>
      <c r="D43" s="9"/>
      <c r="E43" s="9"/>
      <c r="F43" s="9"/>
      <c r="G43" s="9"/>
      <c r="H43" s="9"/>
      <c r="I43" s="9"/>
    </row>
    <row r="44" spans="1:9" ht="15.75">
      <c r="A44" s="343"/>
      <c r="B44" s="9"/>
      <c r="C44" s="9"/>
      <c r="D44" s="9"/>
      <c r="E44" s="9"/>
      <c r="F44" s="9"/>
      <c r="G44" s="9"/>
      <c r="H44" s="9"/>
      <c r="I44" s="9"/>
    </row>
    <row r="45" spans="1:9" ht="15.75">
      <c r="A45" s="343"/>
      <c r="B45" s="9"/>
      <c r="C45" s="9"/>
      <c r="D45" s="9"/>
      <c r="E45" s="9"/>
      <c r="F45" s="9"/>
      <c r="G45" s="9"/>
      <c r="H45" s="9"/>
      <c r="I45" s="9"/>
    </row>
    <row r="46" spans="1:9" ht="15.75">
      <c r="A46" s="343" t="s">
        <v>107</v>
      </c>
      <c r="B46" s="9"/>
      <c r="C46" s="9"/>
      <c r="D46" s="9"/>
      <c r="E46" s="9"/>
      <c r="F46" s="9"/>
      <c r="G46" s="9"/>
      <c r="H46" s="9"/>
      <c r="I46" s="9"/>
    </row>
    <row r="47" spans="1:9" ht="15.75">
      <c r="A47" s="343"/>
      <c r="B47" s="9"/>
      <c r="C47" s="9"/>
      <c r="D47" s="9"/>
      <c r="E47" s="9"/>
      <c r="F47" s="9"/>
      <c r="G47" s="9"/>
      <c r="H47" s="9"/>
      <c r="I47" s="9"/>
    </row>
    <row r="48" spans="1:9" ht="15.75">
      <c r="A48" s="343"/>
      <c r="B48" s="9"/>
      <c r="C48" s="9"/>
      <c r="D48" s="9"/>
      <c r="E48" s="9"/>
      <c r="F48" s="9"/>
      <c r="G48" s="9"/>
      <c r="H48" s="9"/>
      <c r="I48" s="9"/>
    </row>
    <row r="49" spans="1:9" ht="15.75">
      <c r="A49" s="343" t="s">
        <v>108</v>
      </c>
      <c r="B49" s="9"/>
      <c r="C49" s="9"/>
      <c r="D49" s="9"/>
      <c r="E49" s="9"/>
      <c r="F49" s="9"/>
      <c r="G49" s="9"/>
      <c r="H49" s="9"/>
      <c r="I49" s="9"/>
    </row>
    <row r="50" spans="1:9" ht="15.75">
      <c r="A50" s="343"/>
      <c r="B50" s="9"/>
      <c r="C50" s="9"/>
      <c r="D50" s="9"/>
      <c r="E50" s="9"/>
      <c r="F50" s="9"/>
      <c r="G50" s="9"/>
      <c r="H50" s="9"/>
      <c r="I50" s="9"/>
    </row>
    <row r="51" spans="1:9" ht="15.75">
      <c r="A51" s="343"/>
      <c r="B51" s="9"/>
      <c r="C51" s="9"/>
      <c r="D51" s="9"/>
      <c r="E51" s="9"/>
      <c r="F51" s="9"/>
      <c r="G51" s="9"/>
      <c r="H51" s="9"/>
      <c r="I51" s="9"/>
    </row>
    <row r="53" ht="15.75">
      <c r="A53" s="1" t="s">
        <v>1</v>
      </c>
    </row>
  </sheetData>
  <sheetProtection/>
  <mergeCells count="15">
    <mergeCell ref="A5:I5"/>
    <mergeCell ref="A25:A27"/>
    <mergeCell ref="A37:A39"/>
    <mergeCell ref="D11:F11"/>
    <mergeCell ref="A19:A21"/>
    <mergeCell ref="D35:F35"/>
    <mergeCell ref="G35:I35"/>
    <mergeCell ref="A22:A24"/>
    <mergeCell ref="A49:A51"/>
    <mergeCell ref="A46:A48"/>
    <mergeCell ref="G11:I11"/>
    <mergeCell ref="A13:A15"/>
    <mergeCell ref="A16:A18"/>
    <mergeCell ref="A43:A45"/>
    <mergeCell ref="A40:A42"/>
  </mergeCells>
  <printOptions/>
  <pageMargins left="0.75" right="0.75" top="1" bottom="1" header="0.5" footer="0.5"/>
  <pageSetup fitToHeight="1" fitToWidth="1" horizontalDpi="600" verticalDpi="600" orientation="landscape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"/>
  <sheetViews>
    <sheetView zoomScale="75" zoomScaleNormal="75" zoomScalePageLayoutView="0" workbookViewId="0" topLeftCell="A1">
      <selection activeCell="D9" sqref="D9"/>
    </sheetView>
  </sheetViews>
  <sheetFormatPr defaultColWidth="9.140625" defaultRowHeight="12.75"/>
  <cols>
    <col min="1" max="1" width="10.7109375" style="48" customWidth="1"/>
    <col min="2" max="2" width="44.00390625" style="48" customWidth="1"/>
    <col min="3" max="3" width="26.421875" style="48" bestFit="1" customWidth="1"/>
    <col min="4" max="4" width="21.8515625" style="48" customWidth="1"/>
    <col min="5" max="5" width="22.7109375" style="48" customWidth="1"/>
    <col min="6" max="6" width="22.28125" style="48" customWidth="1"/>
    <col min="7" max="7" width="21.421875" style="48" customWidth="1"/>
    <col min="8" max="10" width="21.8515625" style="48" customWidth="1"/>
    <col min="11" max="11" width="21.140625" style="48" customWidth="1"/>
    <col min="12" max="12" width="22.140625" style="48" customWidth="1"/>
    <col min="13" max="13" width="15.57421875" style="48" customWidth="1"/>
    <col min="14" max="14" width="14.140625" style="48" customWidth="1"/>
    <col min="15" max="15" width="15.140625" style="48" customWidth="1"/>
    <col min="16" max="16" width="13.8515625" style="48" customWidth="1"/>
    <col min="17" max="18" width="14.8515625" style="48" customWidth="1"/>
    <col min="19" max="19" width="15.140625" style="48" customWidth="1"/>
    <col min="20" max="20" width="13.140625" style="48" customWidth="1"/>
    <col min="21" max="21" width="7.421875" style="48" customWidth="1"/>
    <col min="22" max="22" width="22.57421875" style="48" customWidth="1"/>
    <col min="23" max="23" width="14.421875" style="48" customWidth="1"/>
    <col min="24" max="24" width="12.7109375" style="48" customWidth="1"/>
    <col min="25" max="16384" width="9.140625" style="48" customWidth="1"/>
  </cols>
  <sheetData>
    <row r="2" ht="15.75">
      <c r="L2" s="21" t="s">
        <v>459</v>
      </c>
    </row>
    <row r="3" ht="15.75">
      <c r="K3" s="49"/>
    </row>
    <row r="4" spans="1:18" ht="38.25" customHeight="1">
      <c r="A4" s="349" t="s">
        <v>367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N4" s="51"/>
      <c r="O4" s="51"/>
      <c r="P4" s="51"/>
      <c r="Q4" s="51"/>
      <c r="R4" s="51"/>
    </row>
    <row r="5" spans="2:18" ht="15.7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N5" s="51"/>
      <c r="O5" s="51"/>
      <c r="P5" s="51"/>
      <c r="Q5" s="51"/>
      <c r="R5" s="51"/>
    </row>
    <row r="6" ht="15.75">
      <c r="L6" s="53" t="s">
        <v>283</v>
      </c>
    </row>
    <row r="7" spans="1:18" ht="23.25" customHeight="1">
      <c r="A7" s="350" t="s">
        <v>284</v>
      </c>
      <c r="B7" s="351"/>
      <c r="C7" s="353" t="s">
        <v>35</v>
      </c>
      <c r="D7" s="354"/>
      <c r="E7" s="353" t="s">
        <v>93</v>
      </c>
      <c r="F7" s="354"/>
      <c r="G7" s="353" t="s">
        <v>36</v>
      </c>
      <c r="H7" s="354"/>
      <c r="I7" s="353" t="s">
        <v>37</v>
      </c>
      <c r="J7" s="354"/>
      <c r="K7" s="353" t="s">
        <v>38</v>
      </c>
      <c r="L7" s="354"/>
      <c r="N7" s="54"/>
      <c r="Q7" s="54"/>
      <c r="R7" s="54"/>
    </row>
    <row r="8" spans="1:12" s="78" customFormat="1" ht="52.5" customHeight="1">
      <c r="A8" s="350"/>
      <c r="B8" s="352"/>
      <c r="C8" s="66" t="s">
        <v>387</v>
      </c>
      <c r="D8" s="66" t="s">
        <v>388</v>
      </c>
      <c r="E8" s="66" t="s">
        <v>387</v>
      </c>
      <c r="F8" s="66" t="s">
        <v>388</v>
      </c>
      <c r="G8" s="66" t="s">
        <v>387</v>
      </c>
      <c r="H8" s="66" t="s">
        <v>388</v>
      </c>
      <c r="I8" s="66" t="s">
        <v>387</v>
      </c>
      <c r="J8" s="66" t="s">
        <v>388</v>
      </c>
      <c r="K8" s="66" t="s">
        <v>387</v>
      </c>
      <c r="L8" s="66" t="s">
        <v>388</v>
      </c>
    </row>
    <row r="9" spans="1:12" ht="34.5" customHeight="1">
      <c r="A9" s="55" t="s">
        <v>439</v>
      </c>
      <c r="B9" s="56" t="s">
        <v>30</v>
      </c>
      <c r="C9" s="57">
        <v>0</v>
      </c>
      <c r="D9" s="57"/>
      <c r="E9" s="57"/>
      <c r="F9" s="57"/>
      <c r="G9" s="57"/>
      <c r="H9" s="57"/>
      <c r="I9" s="57"/>
      <c r="J9" s="57"/>
      <c r="K9" s="57"/>
      <c r="L9" s="57"/>
    </row>
    <row r="10" spans="1:12" ht="34.5" customHeight="1">
      <c r="A10" s="55" t="s">
        <v>440</v>
      </c>
      <c r="B10" s="56" t="s">
        <v>31</v>
      </c>
      <c r="C10" s="57">
        <v>0</v>
      </c>
      <c r="D10" s="57"/>
      <c r="E10" s="57"/>
      <c r="F10" s="57"/>
      <c r="G10" s="57"/>
      <c r="H10" s="57"/>
      <c r="I10" s="57"/>
      <c r="J10" s="57"/>
      <c r="K10" s="57"/>
      <c r="L10" s="58"/>
    </row>
    <row r="11" spans="1:12" ht="42" customHeight="1">
      <c r="A11" s="55" t="s">
        <v>441</v>
      </c>
      <c r="B11" s="56" t="s">
        <v>32</v>
      </c>
      <c r="C11" s="57">
        <v>0</v>
      </c>
      <c r="D11" s="57"/>
      <c r="E11" s="57"/>
      <c r="F11" s="57"/>
      <c r="G11" s="57"/>
      <c r="H11" s="57"/>
      <c r="I11" s="57"/>
      <c r="J11" s="57"/>
      <c r="K11" s="57"/>
      <c r="L11" s="59"/>
    </row>
    <row r="12" spans="1:12" ht="43.5" customHeight="1">
      <c r="A12" s="55" t="s">
        <v>442</v>
      </c>
      <c r="B12" s="56" t="s">
        <v>33</v>
      </c>
      <c r="C12" s="57">
        <v>0</v>
      </c>
      <c r="D12" s="57"/>
      <c r="E12" s="57"/>
      <c r="F12" s="57"/>
      <c r="G12" s="57"/>
      <c r="H12" s="57"/>
      <c r="I12" s="57"/>
      <c r="J12" s="57"/>
      <c r="K12" s="57"/>
      <c r="L12" s="57"/>
    </row>
    <row r="13" spans="1:12" ht="45" customHeight="1">
      <c r="A13" s="55" t="s">
        <v>443</v>
      </c>
      <c r="B13" s="56" t="s">
        <v>368</v>
      </c>
      <c r="C13" s="57">
        <v>0</v>
      </c>
      <c r="D13" s="57"/>
      <c r="E13" s="57"/>
      <c r="F13" s="57"/>
      <c r="G13" s="57"/>
      <c r="H13" s="57"/>
      <c r="I13" s="57"/>
      <c r="J13" s="57"/>
      <c r="K13" s="57"/>
      <c r="L13" s="57"/>
    </row>
    <row r="14" spans="1:12" ht="34.5" customHeight="1">
      <c r="A14" s="55" t="s">
        <v>444</v>
      </c>
      <c r="B14" s="56" t="s">
        <v>34</v>
      </c>
      <c r="C14" s="57">
        <v>0</v>
      </c>
      <c r="D14" s="57"/>
      <c r="E14" s="57"/>
      <c r="F14" s="57"/>
      <c r="G14" s="57"/>
      <c r="H14" s="57"/>
      <c r="I14" s="57"/>
      <c r="J14" s="57"/>
      <c r="K14" s="57"/>
      <c r="L14" s="57"/>
    </row>
    <row r="15" spans="1:12" ht="34.5" customHeight="1">
      <c r="A15" s="55"/>
      <c r="B15" s="60" t="s">
        <v>27</v>
      </c>
      <c r="C15" s="61">
        <f>SUM(C9:C14)</f>
        <v>0</v>
      </c>
      <c r="D15" s="61"/>
      <c r="E15" s="61"/>
      <c r="F15" s="61"/>
      <c r="G15" s="61"/>
      <c r="H15" s="61"/>
      <c r="I15" s="61"/>
      <c r="J15" s="61"/>
      <c r="K15" s="62"/>
      <c r="L15" s="62"/>
    </row>
    <row r="20" spans="12:14" ht="15.75">
      <c r="L20" s="54"/>
      <c r="M20" s="54"/>
      <c r="N20" s="54"/>
    </row>
    <row r="28" spans="12:14" ht="15.75">
      <c r="L28" s="54"/>
      <c r="M28" s="54"/>
      <c r="N28" s="54"/>
    </row>
  </sheetData>
  <sheetProtection/>
  <mergeCells count="8">
    <mergeCell ref="A4:L4"/>
    <mergeCell ref="A7:A8"/>
    <mergeCell ref="B7:B8"/>
    <mergeCell ref="C7:D7"/>
    <mergeCell ref="K7:L7"/>
    <mergeCell ref="E7:F7"/>
    <mergeCell ref="G7:H7"/>
    <mergeCell ref="I7:J7"/>
  </mergeCells>
  <printOptions/>
  <pageMargins left="0.75" right="0.75" top="1" bottom="1" header="0.5" footer="0.5"/>
  <pageSetup fitToHeight="1" fitToWidth="1" horizontalDpi="600" verticalDpi="600" orientation="landscape" scale="4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M172"/>
  <sheetViews>
    <sheetView tabSelected="1" zoomScalePageLayoutView="0" workbookViewId="0" topLeftCell="A19">
      <selection activeCell="K25" sqref="K25"/>
    </sheetView>
  </sheetViews>
  <sheetFormatPr defaultColWidth="9.140625" defaultRowHeight="12.75"/>
  <cols>
    <col min="1" max="1" width="9.140625" style="1" customWidth="1"/>
    <col min="2" max="2" width="10.8515625" style="1" customWidth="1"/>
    <col min="3" max="3" width="38.8515625" style="1" customWidth="1"/>
    <col min="4" max="4" width="18.28125" style="1" customWidth="1"/>
    <col min="5" max="5" width="16.140625" style="1" customWidth="1"/>
    <col min="6" max="6" width="14.421875" style="1" customWidth="1"/>
    <col min="7" max="7" width="15.7109375" style="1" customWidth="1"/>
    <col min="8" max="8" width="6.57421875" style="1" hidden="1" customWidth="1"/>
    <col min="9" max="9" width="16.00390625" style="1" customWidth="1"/>
    <col min="10" max="10" width="4.28125" style="1" hidden="1" customWidth="1"/>
    <col min="11" max="11" width="13.28125" style="1" customWidth="1"/>
    <col min="12" max="12" width="13.140625" style="1" bestFit="1" customWidth="1"/>
    <col min="13" max="13" width="14.8515625" style="1" customWidth="1"/>
    <col min="14" max="16384" width="9.140625" style="1" customWidth="1"/>
  </cols>
  <sheetData>
    <row r="2" ht="15.75">
      <c r="B2" s="256" t="s">
        <v>570</v>
      </c>
    </row>
    <row r="3" spans="2:5" s="100" customFormat="1" ht="15.75">
      <c r="B3" s="22"/>
      <c r="C3" s="41"/>
      <c r="D3" s="23"/>
      <c r="E3" s="23"/>
    </row>
    <row r="4" spans="2:11" ht="23.25" customHeight="1">
      <c r="B4" s="355" t="s">
        <v>606</v>
      </c>
      <c r="C4" s="355"/>
      <c r="D4" s="355"/>
      <c r="E4" s="355"/>
      <c r="F4" s="356"/>
      <c r="G4" s="356"/>
      <c r="H4" s="356"/>
      <c r="I4" s="356"/>
      <c r="J4" s="356"/>
      <c r="K4" s="356"/>
    </row>
    <row r="5" spans="2:11" ht="13.5" customHeight="1">
      <c r="B5" s="274"/>
      <c r="C5" s="362" t="s">
        <v>607</v>
      </c>
      <c r="D5" s="363"/>
      <c r="E5" s="363"/>
      <c r="F5" s="275"/>
      <c r="G5" s="275"/>
      <c r="H5" s="275"/>
      <c r="I5" s="275"/>
      <c r="J5" s="275"/>
      <c r="K5" s="275"/>
    </row>
    <row r="6" ht="15.75" customHeight="1"/>
    <row r="7" spans="2:5" ht="15.75">
      <c r="B7" s="101"/>
      <c r="C7" s="101"/>
      <c r="D7" s="102"/>
      <c r="E7" s="101"/>
    </row>
    <row r="8" spans="2:11" ht="32.25" customHeight="1">
      <c r="B8" s="335" t="s">
        <v>233</v>
      </c>
      <c r="C8" s="361" t="s">
        <v>393</v>
      </c>
      <c r="D8" s="306" t="s">
        <v>595</v>
      </c>
      <c r="E8" s="295" t="s">
        <v>569</v>
      </c>
      <c r="F8" s="295" t="s">
        <v>585</v>
      </c>
      <c r="G8" s="357" t="s">
        <v>598</v>
      </c>
      <c r="H8" s="358"/>
      <c r="I8" s="357" t="s">
        <v>599</v>
      </c>
      <c r="J8" s="358"/>
      <c r="K8" s="295" t="s">
        <v>600</v>
      </c>
    </row>
    <row r="9" spans="2:11" ht="29.25" customHeight="1">
      <c r="B9" s="335"/>
      <c r="C9" s="361"/>
      <c r="D9" s="306"/>
      <c r="E9" s="296"/>
      <c r="F9" s="296"/>
      <c r="G9" s="359"/>
      <c r="H9" s="360"/>
      <c r="I9" s="359"/>
      <c r="J9" s="360"/>
      <c r="K9" s="296"/>
    </row>
    <row r="10" spans="2:11" ht="15.75">
      <c r="B10" s="236"/>
      <c r="C10" s="268" t="s">
        <v>101</v>
      </c>
      <c r="D10" s="268"/>
      <c r="E10" s="268"/>
      <c r="F10" s="9"/>
      <c r="G10" s="271"/>
      <c r="H10" s="272"/>
      <c r="I10" s="271"/>
      <c r="J10" s="272"/>
      <c r="K10" s="268"/>
    </row>
    <row r="11" spans="2:11" ht="15.75">
      <c r="B11" s="257" t="s">
        <v>439</v>
      </c>
      <c r="C11" s="237" t="s">
        <v>551</v>
      </c>
      <c r="D11" s="265">
        <v>2962170</v>
      </c>
      <c r="E11" s="238">
        <v>0</v>
      </c>
      <c r="F11" s="266">
        <v>0</v>
      </c>
      <c r="G11" s="269">
        <v>2050000</v>
      </c>
      <c r="H11" s="273"/>
      <c r="I11" s="269">
        <v>0</v>
      </c>
      <c r="J11" s="32"/>
      <c r="K11" s="265">
        <v>2050000</v>
      </c>
    </row>
    <row r="12" spans="2:11" ht="30">
      <c r="B12" s="258" t="s">
        <v>440</v>
      </c>
      <c r="C12" s="240" t="s">
        <v>542</v>
      </c>
      <c r="D12" s="265">
        <v>356130</v>
      </c>
      <c r="E12" s="242">
        <v>0</v>
      </c>
      <c r="F12" s="266">
        <v>0</v>
      </c>
      <c r="G12" s="269">
        <v>0</v>
      </c>
      <c r="H12" s="273"/>
      <c r="I12" s="269">
        <v>200000</v>
      </c>
      <c r="J12" s="32"/>
      <c r="K12" s="265">
        <v>200000</v>
      </c>
    </row>
    <row r="13" spans="2:11" ht="30">
      <c r="B13" s="258" t="s">
        <v>441</v>
      </c>
      <c r="C13" s="240" t="s">
        <v>550</v>
      </c>
      <c r="D13" s="244">
        <v>714000</v>
      </c>
      <c r="E13" s="242">
        <v>0</v>
      </c>
      <c r="F13" s="266">
        <v>0</v>
      </c>
      <c r="G13" s="269">
        <v>0</v>
      </c>
      <c r="H13" s="273"/>
      <c r="I13" s="269">
        <v>0</v>
      </c>
      <c r="J13" s="32"/>
      <c r="K13" s="244">
        <v>0</v>
      </c>
    </row>
    <row r="14" spans="2:11" ht="30">
      <c r="B14" s="258" t="s">
        <v>442</v>
      </c>
      <c r="C14" s="240" t="s">
        <v>576</v>
      </c>
      <c r="D14" s="244">
        <v>0</v>
      </c>
      <c r="E14" s="242">
        <v>0</v>
      </c>
      <c r="F14" s="266">
        <v>24000</v>
      </c>
      <c r="G14" s="269">
        <v>0</v>
      </c>
      <c r="H14" s="273"/>
      <c r="I14" s="269">
        <v>0</v>
      </c>
      <c r="J14" s="32"/>
      <c r="K14" s="244">
        <v>24000</v>
      </c>
    </row>
    <row r="15" spans="2:11" ht="45">
      <c r="B15" s="258" t="s">
        <v>443</v>
      </c>
      <c r="C15" s="240" t="s">
        <v>577</v>
      </c>
      <c r="D15" s="244">
        <v>0</v>
      </c>
      <c r="E15" s="242">
        <v>0</v>
      </c>
      <c r="F15" s="266">
        <v>0</v>
      </c>
      <c r="G15" s="269">
        <v>29134</v>
      </c>
      <c r="H15" s="273"/>
      <c r="I15" s="269">
        <v>20000</v>
      </c>
      <c r="J15" s="32"/>
      <c r="K15" s="244">
        <f>SUM(G15:I15)</f>
        <v>49134</v>
      </c>
    </row>
    <row r="16" spans="2:11" ht="30">
      <c r="B16" s="258" t="s">
        <v>444</v>
      </c>
      <c r="C16" s="240" t="s">
        <v>578</v>
      </c>
      <c r="D16" s="244">
        <v>0</v>
      </c>
      <c r="E16" s="242">
        <v>8880</v>
      </c>
      <c r="F16" s="266">
        <v>0</v>
      </c>
      <c r="G16" s="269">
        <v>0</v>
      </c>
      <c r="H16" s="273"/>
      <c r="I16" s="269">
        <v>0</v>
      </c>
      <c r="J16" s="32"/>
      <c r="K16" s="244">
        <v>8880</v>
      </c>
    </row>
    <row r="17" spans="2:11" ht="15.75">
      <c r="B17" s="258" t="s">
        <v>445</v>
      </c>
      <c r="C17" s="252" t="s">
        <v>601</v>
      </c>
      <c r="D17" s="244">
        <v>678614.68</v>
      </c>
      <c r="E17" s="242">
        <v>55072</v>
      </c>
      <c r="F17" s="266">
        <v>45985</v>
      </c>
      <c r="G17" s="269">
        <v>0</v>
      </c>
      <c r="H17" s="273"/>
      <c r="I17" s="269">
        <v>13943</v>
      </c>
      <c r="J17" s="32"/>
      <c r="K17" s="244">
        <v>115000</v>
      </c>
    </row>
    <row r="18" spans="2:11" ht="15.75">
      <c r="B18" s="239" t="s">
        <v>446</v>
      </c>
      <c r="C18" s="240" t="s">
        <v>548</v>
      </c>
      <c r="D18" s="241">
        <v>270000</v>
      </c>
      <c r="E18" s="242">
        <v>0</v>
      </c>
      <c r="F18" s="266">
        <v>0</v>
      </c>
      <c r="G18" s="269">
        <v>0</v>
      </c>
      <c r="H18" s="273"/>
      <c r="I18" s="269">
        <v>0</v>
      </c>
      <c r="J18" s="32"/>
      <c r="K18" s="241">
        <v>0</v>
      </c>
    </row>
    <row r="19" spans="2:11" ht="15.75">
      <c r="B19" s="239" t="s">
        <v>287</v>
      </c>
      <c r="C19" s="242" t="s">
        <v>534</v>
      </c>
      <c r="D19" s="241">
        <v>186986.4</v>
      </c>
      <c r="E19" s="238">
        <v>0</v>
      </c>
      <c r="F19" s="266">
        <v>0</v>
      </c>
      <c r="G19" s="269">
        <v>49604</v>
      </c>
      <c r="H19" s="273"/>
      <c r="I19" s="269">
        <v>100396</v>
      </c>
      <c r="J19" s="32"/>
      <c r="K19" s="241">
        <f>SUM(E19:I19)</f>
        <v>150000</v>
      </c>
    </row>
    <row r="20" spans="2:11" ht="15.75">
      <c r="B20" s="239" t="s">
        <v>288</v>
      </c>
      <c r="C20" s="238" t="s">
        <v>535</v>
      </c>
      <c r="D20" s="241">
        <v>253233.08</v>
      </c>
      <c r="E20" s="238">
        <v>0</v>
      </c>
      <c r="F20" s="266">
        <v>16200</v>
      </c>
      <c r="G20" s="269">
        <v>73900</v>
      </c>
      <c r="H20" s="273"/>
      <c r="I20" s="269">
        <v>229900</v>
      </c>
      <c r="J20" s="32"/>
      <c r="K20" s="241">
        <f aca="true" t="shared" si="0" ref="K20:K70">SUM(E20:I20)</f>
        <v>320000</v>
      </c>
    </row>
    <row r="21" spans="2:11" ht="15.75">
      <c r="B21" s="239" t="s">
        <v>290</v>
      </c>
      <c r="C21" s="242" t="s">
        <v>536</v>
      </c>
      <c r="D21" s="241">
        <v>407472.82</v>
      </c>
      <c r="E21" s="238">
        <v>58575</v>
      </c>
      <c r="F21" s="266">
        <v>61109</v>
      </c>
      <c r="G21" s="269">
        <v>139652</v>
      </c>
      <c r="H21" s="273"/>
      <c r="I21" s="269">
        <v>307664</v>
      </c>
      <c r="J21" s="32"/>
      <c r="K21" s="241">
        <f t="shared" si="0"/>
        <v>567000</v>
      </c>
    </row>
    <row r="22" spans="2:11" ht="15.75">
      <c r="B22" s="239" t="s">
        <v>291</v>
      </c>
      <c r="C22" s="242" t="s">
        <v>537</v>
      </c>
      <c r="D22" s="241">
        <v>28577.9</v>
      </c>
      <c r="E22" s="238">
        <v>0</v>
      </c>
      <c r="F22" s="266">
        <v>0</v>
      </c>
      <c r="G22" s="269">
        <v>0</v>
      </c>
      <c r="H22" s="273"/>
      <c r="I22" s="269">
        <v>20000</v>
      </c>
      <c r="J22" s="32"/>
      <c r="K22" s="241">
        <f t="shared" si="0"/>
        <v>20000</v>
      </c>
    </row>
    <row r="23" spans="2:11" ht="15.75">
      <c r="B23" s="239" t="s">
        <v>292</v>
      </c>
      <c r="C23" s="246" t="s">
        <v>538</v>
      </c>
      <c r="D23" s="241">
        <v>141939</v>
      </c>
      <c r="E23" s="238">
        <v>53040</v>
      </c>
      <c r="F23" s="266">
        <v>0</v>
      </c>
      <c r="G23" s="269">
        <v>10000</v>
      </c>
      <c r="H23" s="273"/>
      <c r="I23" s="269">
        <v>46960</v>
      </c>
      <c r="J23" s="32"/>
      <c r="K23" s="241">
        <f t="shared" si="0"/>
        <v>110000</v>
      </c>
    </row>
    <row r="24" spans="2:11" ht="15.75">
      <c r="B24" s="239" t="s">
        <v>294</v>
      </c>
      <c r="C24" s="238" t="s">
        <v>540</v>
      </c>
      <c r="D24" s="244">
        <v>237489</v>
      </c>
      <c r="E24" s="238">
        <v>26400</v>
      </c>
      <c r="F24" s="266">
        <v>0</v>
      </c>
      <c r="G24" s="269">
        <v>20000</v>
      </c>
      <c r="H24" s="273"/>
      <c r="I24" s="269">
        <v>203600</v>
      </c>
      <c r="J24" s="32"/>
      <c r="K24" s="241">
        <f t="shared" si="0"/>
        <v>250000</v>
      </c>
    </row>
    <row r="25" spans="2:11" ht="45">
      <c r="B25" s="263" t="s">
        <v>295</v>
      </c>
      <c r="C25" s="242" t="s">
        <v>608</v>
      </c>
      <c r="D25" s="241">
        <v>0</v>
      </c>
      <c r="E25" s="266">
        <v>0</v>
      </c>
      <c r="F25" s="238">
        <v>0</v>
      </c>
      <c r="G25" s="269">
        <v>0</v>
      </c>
      <c r="H25" s="273"/>
      <c r="I25" s="269">
        <v>3000000</v>
      </c>
      <c r="J25" s="32"/>
      <c r="K25" s="241">
        <f t="shared" si="0"/>
        <v>3000000</v>
      </c>
    </row>
    <row r="26" spans="2:11" ht="15.75">
      <c r="B26" s="263" t="s">
        <v>296</v>
      </c>
      <c r="C26" s="242" t="s">
        <v>602</v>
      </c>
      <c r="D26" s="241">
        <v>0</v>
      </c>
      <c r="E26" s="266">
        <v>0</v>
      </c>
      <c r="F26" s="238">
        <v>0</v>
      </c>
      <c r="G26" s="269">
        <v>1764300</v>
      </c>
      <c r="H26" s="273"/>
      <c r="I26" s="269">
        <v>0</v>
      </c>
      <c r="J26" s="32"/>
      <c r="K26" s="241">
        <f t="shared" si="0"/>
        <v>1764300</v>
      </c>
    </row>
    <row r="27" spans="2:11" ht="15.75">
      <c r="B27" s="263" t="s">
        <v>298</v>
      </c>
      <c r="C27" s="242" t="s">
        <v>603</v>
      </c>
      <c r="D27" s="241">
        <v>0</v>
      </c>
      <c r="E27" s="266">
        <v>0</v>
      </c>
      <c r="F27" s="238">
        <v>0</v>
      </c>
      <c r="G27" s="269">
        <v>0</v>
      </c>
      <c r="H27" s="273"/>
      <c r="I27" s="269">
        <v>100000</v>
      </c>
      <c r="J27" s="32"/>
      <c r="K27" s="241">
        <v>100000</v>
      </c>
    </row>
    <row r="28" spans="2:11" ht="30">
      <c r="B28" s="263" t="s">
        <v>299</v>
      </c>
      <c r="C28" s="242" t="s">
        <v>610</v>
      </c>
      <c r="D28" s="241">
        <v>0</v>
      </c>
      <c r="E28" s="266">
        <v>0</v>
      </c>
      <c r="F28" s="238">
        <v>0</v>
      </c>
      <c r="G28" s="269">
        <v>0</v>
      </c>
      <c r="H28" s="273"/>
      <c r="I28" s="269">
        <v>700000</v>
      </c>
      <c r="J28" s="32"/>
      <c r="K28" s="241">
        <v>700000</v>
      </c>
    </row>
    <row r="29" spans="2:11" ht="15.75">
      <c r="B29" s="263" t="s">
        <v>300</v>
      </c>
      <c r="C29" s="242" t="s">
        <v>613</v>
      </c>
      <c r="D29" s="241">
        <v>0</v>
      </c>
      <c r="E29" s="266">
        <v>0</v>
      </c>
      <c r="F29" s="238">
        <v>0</v>
      </c>
      <c r="G29" s="269">
        <v>0</v>
      </c>
      <c r="H29" s="273"/>
      <c r="I29" s="269">
        <v>460000</v>
      </c>
      <c r="J29" s="32"/>
      <c r="K29" s="241">
        <v>460000</v>
      </c>
    </row>
    <row r="30" spans="2:11" ht="15.75">
      <c r="B30" s="239" t="s">
        <v>302</v>
      </c>
      <c r="C30" s="238" t="s">
        <v>544</v>
      </c>
      <c r="D30" s="241">
        <v>448800</v>
      </c>
      <c r="E30" s="238">
        <v>0</v>
      </c>
      <c r="F30" s="266">
        <v>0</v>
      </c>
      <c r="G30" s="269">
        <v>0</v>
      </c>
      <c r="H30" s="273"/>
      <c r="I30" s="269">
        <v>0</v>
      </c>
      <c r="J30" s="32"/>
      <c r="K30" s="241">
        <f t="shared" si="0"/>
        <v>0</v>
      </c>
    </row>
    <row r="31" spans="2:11" ht="15.75">
      <c r="B31" s="247"/>
      <c r="C31" s="267" t="s">
        <v>102</v>
      </c>
      <c r="D31" s="267"/>
      <c r="E31" s="267"/>
      <c r="F31" s="266"/>
      <c r="G31" s="269"/>
      <c r="H31" s="273"/>
      <c r="I31" s="269"/>
      <c r="J31" s="32"/>
      <c r="K31" s="241"/>
    </row>
    <row r="32" spans="2:11" ht="15.75">
      <c r="B32" s="239" t="s">
        <v>303</v>
      </c>
      <c r="C32" s="248" t="s">
        <v>561</v>
      </c>
      <c r="D32" s="243">
        <v>1500000</v>
      </c>
      <c r="E32" s="241">
        <v>0</v>
      </c>
      <c r="F32" s="266">
        <v>0</v>
      </c>
      <c r="G32" s="269">
        <v>0</v>
      </c>
      <c r="H32" s="273"/>
      <c r="I32" s="269">
        <v>0</v>
      </c>
      <c r="J32" s="32"/>
      <c r="K32" s="241">
        <f t="shared" si="0"/>
        <v>0</v>
      </c>
    </row>
    <row r="33" spans="2:11" ht="15.75">
      <c r="B33" s="239" t="s">
        <v>304</v>
      </c>
      <c r="C33" s="248" t="s">
        <v>549</v>
      </c>
      <c r="D33" s="243">
        <v>1351368</v>
      </c>
      <c r="E33" s="241">
        <v>0</v>
      </c>
      <c r="F33" s="266">
        <v>0</v>
      </c>
      <c r="G33" s="269">
        <v>0</v>
      </c>
      <c r="H33" s="273"/>
      <c r="I33" s="269">
        <v>0</v>
      </c>
      <c r="J33" s="32"/>
      <c r="K33" s="241">
        <f t="shared" si="0"/>
        <v>0</v>
      </c>
    </row>
    <row r="34" spans="2:11" ht="15.75">
      <c r="B34" s="239" t="s">
        <v>305</v>
      </c>
      <c r="C34" s="248" t="s">
        <v>545</v>
      </c>
      <c r="D34" s="243">
        <v>370000</v>
      </c>
      <c r="E34" s="241">
        <v>0</v>
      </c>
      <c r="F34" s="266">
        <v>0</v>
      </c>
      <c r="G34" s="269">
        <v>0</v>
      </c>
      <c r="H34" s="273"/>
      <c r="I34" s="269">
        <v>0</v>
      </c>
      <c r="J34" s="32"/>
      <c r="K34" s="241">
        <f t="shared" si="0"/>
        <v>0</v>
      </c>
    </row>
    <row r="35" spans="2:11" ht="45">
      <c r="B35" s="239" t="s">
        <v>306</v>
      </c>
      <c r="C35" s="248" t="s">
        <v>572</v>
      </c>
      <c r="D35" s="243">
        <v>1458648</v>
      </c>
      <c r="E35" s="241">
        <v>33977</v>
      </c>
      <c r="F35" s="266">
        <v>0</v>
      </c>
      <c r="G35" s="269">
        <v>54000</v>
      </c>
      <c r="H35" s="273"/>
      <c r="I35" s="269">
        <v>90000</v>
      </c>
      <c r="J35" s="32"/>
      <c r="K35" s="241">
        <f t="shared" si="0"/>
        <v>177977</v>
      </c>
    </row>
    <row r="36" spans="2:11" ht="30">
      <c r="B36" s="239" t="s">
        <v>307</v>
      </c>
      <c r="C36" s="248" t="s">
        <v>571</v>
      </c>
      <c r="D36" s="243">
        <v>0</v>
      </c>
      <c r="E36" s="241">
        <v>0</v>
      </c>
      <c r="F36" s="266">
        <v>0</v>
      </c>
      <c r="G36" s="269">
        <v>0</v>
      </c>
      <c r="H36" s="273"/>
      <c r="I36" s="269">
        <v>503080</v>
      </c>
      <c r="J36" s="32"/>
      <c r="K36" s="241">
        <f t="shared" si="0"/>
        <v>503080</v>
      </c>
    </row>
    <row r="37" spans="2:11" ht="30">
      <c r="B37" s="239" t="s">
        <v>309</v>
      </c>
      <c r="C37" s="248" t="s">
        <v>573</v>
      </c>
      <c r="D37" s="243">
        <v>0</v>
      </c>
      <c r="E37" s="241">
        <v>0</v>
      </c>
      <c r="F37" s="266">
        <v>0</v>
      </c>
      <c r="G37" s="269">
        <v>0</v>
      </c>
      <c r="H37" s="273"/>
      <c r="I37" s="269">
        <v>190000</v>
      </c>
      <c r="J37" s="32"/>
      <c r="K37" s="241">
        <f t="shared" si="0"/>
        <v>190000</v>
      </c>
    </row>
    <row r="38" spans="2:11" ht="30">
      <c r="B38" s="239" t="s">
        <v>310</v>
      </c>
      <c r="C38" s="248" t="s">
        <v>546</v>
      </c>
      <c r="D38" s="241">
        <v>79548</v>
      </c>
      <c r="E38" s="238">
        <v>0</v>
      </c>
      <c r="F38" s="266">
        <v>0</v>
      </c>
      <c r="G38" s="269">
        <v>0</v>
      </c>
      <c r="H38" s="273"/>
      <c r="I38" s="269">
        <v>0</v>
      </c>
      <c r="J38" s="32"/>
      <c r="K38" s="241">
        <f t="shared" si="0"/>
        <v>0</v>
      </c>
    </row>
    <row r="39" spans="2:11" ht="15.75">
      <c r="B39" s="239" t="s">
        <v>311</v>
      </c>
      <c r="C39" s="248" t="s">
        <v>581</v>
      </c>
      <c r="D39" s="241">
        <v>121500</v>
      </c>
      <c r="E39" s="238">
        <v>1500</v>
      </c>
      <c r="F39" s="266">
        <v>1000</v>
      </c>
      <c r="G39" s="269">
        <v>3000</v>
      </c>
      <c r="H39" s="273"/>
      <c r="I39" s="269">
        <v>14500</v>
      </c>
      <c r="J39" s="32"/>
      <c r="K39" s="241">
        <f t="shared" si="0"/>
        <v>20000</v>
      </c>
    </row>
    <row r="40" spans="2:11" ht="30">
      <c r="B40" s="239" t="s">
        <v>313</v>
      </c>
      <c r="C40" s="248" t="s">
        <v>574</v>
      </c>
      <c r="D40" s="241">
        <v>0</v>
      </c>
      <c r="E40" s="238">
        <v>0</v>
      </c>
      <c r="F40" s="266">
        <v>0</v>
      </c>
      <c r="G40" s="269">
        <v>145000</v>
      </c>
      <c r="H40" s="273"/>
      <c r="I40" s="269">
        <v>309968</v>
      </c>
      <c r="J40" s="32"/>
      <c r="K40" s="241">
        <f t="shared" si="0"/>
        <v>454968</v>
      </c>
    </row>
    <row r="41" spans="2:11" ht="30">
      <c r="B41" s="239" t="s">
        <v>231</v>
      </c>
      <c r="C41" s="248" t="s">
        <v>579</v>
      </c>
      <c r="D41" s="241">
        <v>0</v>
      </c>
      <c r="E41" s="238">
        <v>0</v>
      </c>
      <c r="F41" s="266">
        <v>0</v>
      </c>
      <c r="G41" s="269">
        <v>100000</v>
      </c>
      <c r="H41" s="273"/>
      <c r="I41" s="269">
        <v>0</v>
      </c>
      <c r="J41" s="32"/>
      <c r="K41" s="241">
        <f t="shared" si="0"/>
        <v>100000</v>
      </c>
    </row>
    <row r="42" spans="2:11" ht="60">
      <c r="B42" s="239" t="s">
        <v>316</v>
      </c>
      <c r="C42" s="248" t="s">
        <v>575</v>
      </c>
      <c r="D42" s="241">
        <v>0</v>
      </c>
      <c r="E42" s="238">
        <v>0</v>
      </c>
      <c r="F42" s="266">
        <v>0</v>
      </c>
      <c r="G42" s="269">
        <v>50000</v>
      </c>
      <c r="H42" s="273"/>
      <c r="I42" s="269">
        <v>0</v>
      </c>
      <c r="J42" s="32"/>
      <c r="K42" s="241">
        <f t="shared" si="0"/>
        <v>50000</v>
      </c>
    </row>
    <row r="43" spans="2:11" ht="15.75">
      <c r="B43" s="239" t="s">
        <v>317</v>
      </c>
      <c r="C43" s="248" t="s">
        <v>562</v>
      </c>
      <c r="D43" s="241">
        <v>44268</v>
      </c>
      <c r="E43" s="238">
        <v>0</v>
      </c>
      <c r="F43" s="266">
        <v>0</v>
      </c>
      <c r="G43" s="269">
        <v>0</v>
      </c>
      <c r="H43" s="273"/>
      <c r="I43" s="269">
        <v>0</v>
      </c>
      <c r="J43" s="32"/>
      <c r="K43" s="241">
        <f t="shared" si="0"/>
        <v>0</v>
      </c>
    </row>
    <row r="44" spans="2:13" ht="45">
      <c r="B44" s="239" t="s">
        <v>319</v>
      </c>
      <c r="C44" s="248" t="s">
        <v>590</v>
      </c>
      <c r="D44" s="244">
        <v>10415280</v>
      </c>
      <c r="E44" s="242">
        <v>0</v>
      </c>
      <c r="F44" s="266">
        <v>0</v>
      </c>
      <c r="G44" s="269">
        <v>19860000</v>
      </c>
      <c r="H44" s="273"/>
      <c r="I44" s="269">
        <v>0</v>
      </c>
      <c r="J44" s="32"/>
      <c r="K44" s="241">
        <f t="shared" si="0"/>
        <v>19860000</v>
      </c>
      <c r="M44" s="244"/>
    </row>
    <row r="45" spans="2:13" ht="45">
      <c r="B45" s="239" t="s">
        <v>321</v>
      </c>
      <c r="C45" s="245" t="s">
        <v>541</v>
      </c>
      <c r="D45" s="244">
        <v>395000</v>
      </c>
      <c r="E45" s="242">
        <v>0</v>
      </c>
      <c r="F45" s="266">
        <v>0</v>
      </c>
      <c r="G45" s="269">
        <v>0</v>
      </c>
      <c r="H45" s="273"/>
      <c r="I45" s="269">
        <v>330000</v>
      </c>
      <c r="J45" s="270"/>
      <c r="K45" s="241">
        <f t="shared" si="0"/>
        <v>330000</v>
      </c>
      <c r="M45" s="280"/>
    </row>
    <row r="46" spans="2:11" ht="45">
      <c r="B46" s="239" t="s">
        <v>323</v>
      </c>
      <c r="C46" s="245" t="s">
        <v>604</v>
      </c>
      <c r="D46" s="244">
        <v>5246478</v>
      </c>
      <c r="E46" s="242">
        <v>0</v>
      </c>
      <c r="F46" s="266">
        <v>0</v>
      </c>
      <c r="G46" s="269">
        <v>0</v>
      </c>
      <c r="H46" s="273"/>
      <c r="I46" s="269">
        <v>4960000</v>
      </c>
      <c r="J46" s="32"/>
      <c r="K46" s="241">
        <f t="shared" si="0"/>
        <v>4960000</v>
      </c>
    </row>
    <row r="47" spans="2:13" ht="62.25" customHeight="1">
      <c r="B47" s="239" t="s">
        <v>566</v>
      </c>
      <c r="C47" s="245" t="s">
        <v>547</v>
      </c>
      <c r="D47" s="244">
        <v>15984</v>
      </c>
      <c r="E47" s="242">
        <v>0</v>
      </c>
      <c r="F47" s="266">
        <v>0</v>
      </c>
      <c r="G47" s="269">
        <v>0</v>
      </c>
      <c r="H47" s="273"/>
      <c r="I47" s="269">
        <v>0</v>
      </c>
      <c r="J47" s="32"/>
      <c r="K47" s="241">
        <f t="shared" si="0"/>
        <v>0</v>
      </c>
      <c r="M47" s="231"/>
    </row>
    <row r="48" spans="2:11" ht="62.25" customHeight="1">
      <c r="B48" s="239" t="s">
        <v>593</v>
      </c>
      <c r="C48" s="240" t="s">
        <v>591</v>
      </c>
      <c r="D48" s="253">
        <v>681660</v>
      </c>
      <c r="E48" s="240">
        <v>0</v>
      </c>
      <c r="F48" s="266">
        <v>0</v>
      </c>
      <c r="G48" s="269">
        <v>11000</v>
      </c>
      <c r="H48" s="273"/>
      <c r="I48" s="269">
        <v>0</v>
      </c>
      <c r="J48" s="32"/>
      <c r="K48" s="241">
        <f t="shared" si="0"/>
        <v>11000</v>
      </c>
    </row>
    <row r="49" spans="2:13" ht="62.25" customHeight="1">
      <c r="B49" s="239" t="s">
        <v>567</v>
      </c>
      <c r="C49" s="245" t="s">
        <v>552</v>
      </c>
      <c r="D49" s="244">
        <v>2404800</v>
      </c>
      <c r="E49" s="242">
        <v>0</v>
      </c>
      <c r="F49" s="266">
        <v>0</v>
      </c>
      <c r="G49" s="269">
        <v>0</v>
      </c>
      <c r="H49" s="273"/>
      <c r="I49" s="269">
        <v>0</v>
      </c>
      <c r="J49" s="32"/>
      <c r="K49" s="241">
        <f t="shared" si="0"/>
        <v>0</v>
      </c>
      <c r="M49" s="231"/>
    </row>
    <row r="50" spans="2:11" ht="62.25" customHeight="1">
      <c r="B50" s="239" t="s">
        <v>594</v>
      </c>
      <c r="C50" s="245" t="s">
        <v>563</v>
      </c>
      <c r="D50" s="244">
        <v>1080000</v>
      </c>
      <c r="E50" s="242">
        <v>0</v>
      </c>
      <c r="F50" s="266">
        <v>0</v>
      </c>
      <c r="G50" s="269">
        <v>0</v>
      </c>
      <c r="H50" s="273"/>
      <c r="I50" s="269">
        <v>0</v>
      </c>
      <c r="J50" s="32"/>
      <c r="K50" s="241">
        <f t="shared" si="0"/>
        <v>0</v>
      </c>
    </row>
    <row r="51" spans="2:11" ht="62.25" customHeight="1">
      <c r="B51" s="239" t="s">
        <v>568</v>
      </c>
      <c r="C51" s="245" t="s">
        <v>553</v>
      </c>
      <c r="D51" s="244">
        <v>1278076.8</v>
      </c>
      <c r="E51" s="242">
        <v>0</v>
      </c>
      <c r="F51" s="266">
        <v>0</v>
      </c>
      <c r="G51" s="269">
        <v>639038.4</v>
      </c>
      <c r="H51" s="273"/>
      <c r="I51" s="269">
        <v>319521.6</v>
      </c>
      <c r="J51" s="32"/>
      <c r="K51" s="241">
        <f t="shared" si="0"/>
        <v>958560</v>
      </c>
    </row>
    <row r="52" spans="2:11" ht="78.75" customHeight="1">
      <c r="B52" s="239" t="s">
        <v>554</v>
      </c>
      <c r="C52" s="245" t="s">
        <v>565</v>
      </c>
      <c r="D52" s="244">
        <v>980000</v>
      </c>
      <c r="E52" s="242">
        <v>0</v>
      </c>
      <c r="F52" s="266">
        <v>0</v>
      </c>
      <c r="G52" s="269">
        <v>0</v>
      </c>
      <c r="H52" s="273"/>
      <c r="I52" s="269">
        <v>0</v>
      </c>
      <c r="J52" s="32"/>
      <c r="K52" s="241">
        <f t="shared" si="0"/>
        <v>0</v>
      </c>
    </row>
    <row r="53" spans="2:11" ht="65.25" customHeight="1">
      <c r="B53" s="239" t="s">
        <v>555</v>
      </c>
      <c r="C53" s="252" t="s">
        <v>525</v>
      </c>
      <c r="D53" s="253">
        <v>204626.33</v>
      </c>
      <c r="E53" s="254">
        <v>17500</v>
      </c>
      <c r="F53" s="266">
        <v>5000</v>
      </c>
      <c r="G53" s="269">
        <v>80000</v>
      </c>
      <c r="H53" s="273"/>
      <c r="I53" s="269">
        <v>137500</v>
      </c>
      <c r="J53" s="32"/>
      <c r="K53" s="241">
        <f t="shared" si="0"/>
        <v>240000</v>
      </c>
    </row>
    <row r="54" spans="2:11" ht="33" customHeight="1">
      <c r="B54" s="239" t="s">
        <v>614</v>
      </c>
      <c r="C54" s="252" t="s">
        <v>526</v>
      </c>
      <c r="D54" s="253">
        <v>176683.12</v>
      </c>
      <c r="E54" s="240">
        <v>19821</v>
      </c>
      <c r="F54" s="266">
        <v>24467</v>
      </c>
      <c r="G54" s="269">
        <v>15400</v>
      </c>
      <c r="H54" s="273"/>
      <c r="I54" s="269">
        <v>110312</v>
      </c>
      <c r="J54" s="32"/>
      <c r="K54" s="241">
        <f t="shared" si="0"/>
        <v>170000</v>
      </c>
    </row>
    <row r="55" spans="2:11" ht="45.75" customHeight="1">
      <c r="B55" s="239" t="s">
        <v>556</v>
      </c>
      <c r="C55" s="252" t="s">
        <v>527</v>
      </c>
      <c r="D55" s="253">
        <v>187164.84</v>
      </c>
      <c r="E55" s="240">
        <v>48097</v>
      </c>
      <c r="F55" s="266">
        <v>26415</v>
      </c>
      <c r="G55" s="269">
        <v>58000</v>
      </c>
      <c r="H55" s="273"/>
      <c r="I55" s="269">
        <v>167488</v>
      </c>
      <c r="J55" s="32"/>
      <c r="K55" s="241">
        <f t="shared" si="0"/>
        <v>300000</v>
      </c>
    </row>
    <row r="56" spans="2:11" ht="45.75" customHeight="1">
      <c r="B56" s="239" t="s">
        <v>557</v>
      </c>
      <c r="C56" s="252" t="s">
        <v>528</v>
      </c>
      <c r="D56" s="253">
        <v>399449.52</v>
      </c>
      <c r="E56" s="240">
        <v>83058</v>
      </c>
      <c r="F56" s="266">
        <v>32691</v>
      </c>
      <c r="G56" s="269">
        <v>99852</v>
      </c>
      <c r="H56" s="273"/>
      <c r="I56" s="269">
        <v>334399</v>
      </c>
      <c r="J56" s="32"/>
      <c r="K56" s="241">
        <f t="shared" si="0"/>
        <v>550000</v>
      </c>
    </row>
    <row r="57" spans="2:11" ht="24" customHeight="1">
      <c r="B57" s="239" t="s">
        <v>558</v>
      </c>
      <c r="C57" s="252" t="s">
        <v>529</v>
      </c>
      <c r="D57" s="253">
        <v>147322.85</v>
      </c>
      <c r="E57" s="240">
        <v>0</v>
      </c>
      <c r="F57" s="266">
        <v>0</v>
      </c>
      <c r="G57" s="269">
        <v>56338</v>
      </c>
      <c r="H57" s="273"/>
      <c r="I57" s="269">
        <v>136662</v>
      </c>
      <c r="J57" s="32"/>
      <c r="K57" s="241">
        <f t="shared" si="0"/>
        <v>193000</v>
      </c>
    </row>
    <row r="58" spans="2:11" ht="32.25" customHeight="1">
      <c r="B58" s="239" t="s">
        <v>559</v>
      </c>
      <c r="C58" s="252" t="s">
        <v>564</v>
      </c>
      <c r="D58" s="253">
        <v>113800</v>
      </c>
      <c r="E58" s="240">
        <v>0</v>
      </c>
      <c r="F58" s="266">
        <v>0</v>
      </c>
      <c r="G58" s="269">
        <v>0</v>
      </c>
      <c r="H58" s="273"/>
      <c r="I58" s="269">
        <v>0</v>
      </c>
      <c r="J58" s="32"/>
      <c r="K58" s="241">
        <f t="shared" si="0"/>
        <v>0</v>
      </c>
    </row>
    <row r="59" spans="2:11" ht="23.25" customHeight="1">
      <c r="B59" s="239" t="s">
        <v>560</v>
      </c>
      <c r="C59" s="252" t="s">
        <v>530</v>
      </c>
      <c r="D59" s="253">
        <v>24000</v>
      </c>
      <c r="E59" s="240">
        <v>32000</v>
      </c>
      <c r="F59" s="266">
        <v>0</v>
      </c>
      <c r="G59" s="269">
        <v>135600</v>
      </c>
      <c r="H59" s="273"/>
      <c r="I59" s="269">
        <v>162400</v>
      </c>
      <c r="J59" s="32"/>
      <c r="K59" s="241">
        <f t="shared" si="0"/>
        <v>330000</v>
      </c>
    </row>
    <row r="60" spans="2:11" ht="30">
      <c r="B60" s="239" t="s">
        <v>615</v>
      </c>
      <c r="C60" s="252" t="s">
        <v>531</v>
      </c>
      <c r="D60" s="253">
        <v>76920</v>
      </c>
      <c r="E60" s="240">
        <v>0</v>
      </c>
      <c r="F60" s="266">
        <v>0</v>
      </c>
      <c r="G60" s="269">
        <v>10000</v>
      </c>
      <c r="H60" s="273"/>
      <c r="I60" s="269">
        <v>40000</v>
      </c>
      <c r="J60" s="32"/>
      <c r="K60" s="241">
        <f t="shared" si="0"/>
        <v>50000</v>
      </c>
    </row>
    <row r="61" spans="2:11" ht="15.75">
      <c r="B61" s="239" t="s">
        <v>616</v>
      </c>
      <c r="C61" s="252" t="s">
        <v>532</v>
      </c>
      <c r="D61" s="253">
        <v>369510</v>
      </c>
      <c r="E61" s="240">
        <v>51980</v>
      </c>
      <c r="F61" s="276">
        <v>0</v>
      </c>
      <c r="G61" s="277">
        <v>150000</v>
      </c>
      <c r="H61" s="278"/>
      <c r="I61" s="277">
        <v>156200</v>
      </c>
      <c r="J61" s="279"/>
      <c r="K61" s="255">
        <f t="shared" si="0"/>
        <v>358180</v>
      </c>
    </row>
    <row r="62" spans="2:12" ht="15.75">
      <c r="B62" s="239" t="s">
        <v>587</v>
      </c>
      <c r="C62" s="254" t="s">
        <v>533</v>
      </c>
      <c r="D62" s="255">
        <v>849980</v>
      </c>
      <c r="E62" s="246">
        <v>69500</v>
      </c>
      <c r="F62" s="266">
        <v>18950</v>
      </c>
      <c r="G62" s="269">
        <v>20000</v>
      </c>
      <c r="H62" s="273"/>
      <c r="I62" s="269">
        <v>61550</v>
      </c>
      <c r="J62" s="32"/>
      <c r="K62" s="241">
        <f t="shared" si="0"/>
        <v>170000</v>
      </c>
      <c r="L62" s="231"/>
    </row>
    <row r="63" spans="2:11" ht="30">
      <c r="B63" s="239" t="s">
        <v>582</v>
      </c>
      <c r="C63" s="252" t="s">
        <v>543</v>
      </c>
      <c r="D63" s="253">
        <v>55800</v>
      </c>
      <c r="E63" s="246">
        <v>0</v>
      </c>
      <c r="F63" s="266">
        <v>0</v>
      </c>
      <c r="G63" s="269">
        <v>0</v>
      </c>
      <c r="H63" s="273"/>
      <c r="I63" s="269">
        <v>0</v>
      </c>
      <c r="J63" s="32"/>
      <c r="K63" s="241">
        <f t="shared" si="0"/>
        <v>0</v>
      </c>
    </row>
    <row r="64" spans="2:11" ht="30">
      <c r="B64" s="239" t="s">
        <v>588</v>
      </c>
      <c r="C64" s="252" t="s">
        <v>592</v>
      </c>
      <c r="D64" s="253">
        <v>0</v>
      </c>
      <c r="E64" s="246">
        <v>0</v>
      </c>
      <c r="F64" s="266">
        <v>0</v>
      </c>
      <c r="G64" s="269">
        <v>0</v>
      </c>
      <c r="H64" s="273"/>
      <c r="I64" s="269">
        <v>30000</v>
      </c>
      <c r="J64" s="32"/>
      <c r="K64" s="241">
        <f t="shared" si="0"/>
        <v>30000</v>
      </c>
    </row>
    <row r="65" spans="2:11" ht="60">
      <c r="B65" s="239" t="s">
        <v>589</v>
      </c>
      <c r="C65" s="252" t="s">
        <v>586</v>
      </c>
      <c r="D65" s="253">
        <v>0</v>
      </c>
      <c r="E65" s="246">
        <v>0</v>
      </c>
      <c r="F65" s="266">
        <v>0</v>
      </c>
      <c r="G65" s="269">
        <v>0</v>
      </c>
      <c r="H65" s="273"/>
      <c r="I65" s="269">
        <v>20000</v>
      </c>
      <c r="J65" s="32"/>
      <c r="K65" s="241">
        <f t="shared" si="0"/>
        <v>20000</v>
      </c>
    </row>
    <row r="66" spans="2:11" ht="60">
      <c r="B66" s="239" t="s">
        <v>597</v>
      </c>
      <c r="C66" s="252" t="s">
        <v>580</v>
      </c>
      <c r="D66" s="255">
        <v>127173.28</v>
      </c>
      <c r="E66" s="246">
        <v>9781</v>
      </c>
      <c r="F66" s="266">
        <v>6193</v>
      </c>
      <c r="G66" s="269">
        <v>67540</v>
      </c>
      <c r="H66" s="273"/>
      <c r="I66" s="269">
        <v>84026</v>
      </c>
      <c r="J66" s="32"/>
      <c r="K66" s="241">
        <f t="shared" si="0"/>
        <v>167540</v>
      </c>
    </row>
    <row r="67" spans="2:11" ht="15.75">
      <c r="B67" s="239" t="s">
        <v>605</v>
      </c>
      <c r="C67" s="252" t="s">
        <v>539</v>
      </c>
      <c r="D67" s="255">
        <v>18011</v>
      </c>
      <c r="E67" s="246">
        <v>0</v>
      </c>
      <c r="F67" s="266">
        <v>0</v>
      </c>
      <c r="G67" s="269">
        <v>7284</v>
      </c>
      <c r="H67" s="273"/>
      <c r="I67" s="269">
        <v>17716</v>
      </c>
      <c r="J67" s="32"/>
      <c r="K67" s="241">
        <f t="shared" si="0"/>
        <v>25000</v>
      </c>
    </row>
    <row r="68" spans="2:11" ht="15.75">
      <c r="B68" s="239" t="s">
        <v>617</v>
      </c>
      <c r="C68" s="252" t="s">
        <v>596</v>
      </c>
      <c r="D68" s="255">
        <v>246000</v>
      </c>
      <c r="E68" s="246">
        <v>0</v>
      </c>
      <c r="F68" s="266">
        <v>0</v>
      </c>
      <c r="G68" s="269">
        <v>0</v>
      </c>
      <c r="H68" s="273"/>
      <c r="I68" s="269">
        <v>0</v>
      </c>
      <c r="J68" s="32"/>
      <c r="K68" s="241">
        <f t="shared" si="0"/>
        <v>0</v>
      </c>
    </row>
    <row r="69" spans="2:11" ht="30">
      <c r="B69" s="239" t="s">
        <v>618</v>
      </c>
      <c r="C69" s="252" t="s">
        <v>609</v>
      </c>
      <c r="D69" s="255">
        <v>0</v>
      </c>
      <c r="E69" s="246">
        <v>0</v>
      </c>
      <c r="F69" s="266">
        <v>0</v>
      </c>
      <c r="G69" s="266">
        <v>0</v>
      </c>
      <c r="H69" s="266"/>
      <c r="I69" s="266">
        <v>363358</v>
      </c>
      <c r="J69" s="9"/>
      <c r="K69" s="241">
        <f t="shared" si="0"/>
        <v>363358</v>
      </c>
    </row>
    <row r="70" spans="2:11" ht="45">
      <c r="B70" s="239" t="s">
        <v>619</v>
      </c>
      <c r="C70" s="252" t="s">
        <v>611</v>
      </c>
      <c r="D70" s="255">
        <v>0</v>
      </c>
      <c r="E70" s="246">
        <v>0</v>
      </c>
      <c r="F70" s="266">
        <v>0</v>
      </c>
      <c r="G70" s="266">
        <v>0</v>
      </c>
      <c r="H70" s="266"/>
      <c r="I70" s="266">
        <v>70000</v>
      </c>
      <c r="J70" s="9"/>
      <c r="K70" s="241">
        <f t="shared" si="0"/>
        <v>70000</v>
      </c>
    </row>
    <row r="71" spans="2:11" ht="45">
      <c r="B71" s="239" t="s">
        <v>620</v>
      </c>
      <c r="C71" s="252" t="s">
        <v>612</v>
      </c>
      <c r="D71" s="255">
        <v>0</v>
      </c>
      <c r="E71" s="246">
        <v>0</v>
      </c>
      <c r="F71" s="266">
        <v>0</v>
      </c>
      <c r="G71" s="269">
        <v>0</v>
      </c>
      <c r="H71" s="273"/>
      <c r="I71" s="269">
        <v>30000</v>
      </c>
      <c r="J71" s="32"/>
      <c r="K71" s="255">
        <v>30000</v>
      </c>
    </row>
    <row r="72" spans="2:6" ht="15.75">
      <c r="B72" s="259" t="s">
        <v>584</v>
      </c>
      <c r="C72" s="260"/>
      <c r="D72" s="234"/>
      <c r="E72" s="234"/>
      <c r="F72" s="231"/>
    </row>
    <row r="73" spans="2:6" ht="15.75">
      <c r="B73" s="261" t="s">
        <v>583</v>
      </c>
      <c r="C73" s="262"/>
      <c r="D73" s="249"/>
      <c r="E73" s="250"/>
      <c r="F73" s="251"/>
    </row>
    <row r="74" spans="2:6" ht="24" customHeight="1">
      <c r="B74" s="233"/>
      <c r="C74" s="235"/>
      <c r="D74" s="235"/>
      <c r="E74" s="235"/>
      <c r="F74" s="232"/>
    </row>
    <row r="104" spans="2:4" ht="15.75">
      <c r="B104" s="10"/>
      <c r="C104" s="10"/>
      <c r="D104" s="10"/>
    </row>
    <row r="105" spans="2:4" ht="15.75">
      <c r="B105" s="10"/>
      <c r="C105" s="10"/>
      <c r="D105" s="10"/>
    </row>
    <row r="106" spans="2:4" ht="15.75">
      <c r="B106" s="10"/>
      <c r="C106" s="10"/>
      <c r="D106" s="10"/>
    </row>
    <row r="107" spans="2:4" ht="15.75">
      <c r="B107" s="10"/>
      <c r="C107" s="10"/>
      <c r="D107" s="10"/>
    </row>
    <row r="108" spans="2:4" ht="15.75">
      <c r="B108" s="10"/>
      <c r="C108" s="10"/>
      <c r="D108" s="10"/>
    </row>
    <row r="109" spans="2:4" ht="15.75">
      <c r="B109" s="10"/>
      <c r="C109" s="10"/>
      <c r="D109" s="10"/>
    </row>
    <row r="110" spans="2:4" ht="15.75">
      <c r="B110" s="10"/>
      <c r="C110" s="10"/>
      <c r="D110" s="10"/>
    </row>
    <row r="111" spans="2:4" ht="15.75">
      <c r="B111" s="10"/>
      <c r="C111" s="10"/>
      <c r="D111" s="10"/>
    </row>
    <row r="112" spans="2:4" ht="15.75">
      <c r="B112" s="10"/>
      <c r="C112" s="10"/>
      <c r="D112" s="10"/>
    </row>
    <row r="113" spans="2:4" ht="15.75">
      <c r="B113" s="10"/>
      <c r="C113" s="10"/>
      <c r="D113" s="10"/>
    </row>
    <row r="114" spans="2:4" ht="15.75">
      <c r="B114" s="10"/>
      <c r="C114" s="10"/>
      <c r="D114" s="10"/>
    </row>
    <row r="115" spans="2:4" ht="15.75">
      <c r="B115" s="10"/>
      <c r="C115" s="10"/>
      <c r="D115" s="10"/>
    </row>
    <row r="116" spans="2:4" ht="15.75">
      <c r="B116" s="10"/>
      <c r="C116" s="10"/>
      <c r="D116" s="10"/>
    </row>
    <row r="117" spans="2:4" ht="15.75">
      <c r="B117" s="10"/>
      <c r="C117" s="10"/>
      <c r="D117" s="10"/>
    </row>
    <row r="118" spans="2:4" ht="15.75">
      <c r="B118" s="10"/>
      <c r="C118" s="10"/>
      <c r="D118" s="10"/>
    </row>
    <row r="119" spans="2:4" ht="15.75">
      <c r="B119" s="10"/>
      <c r="C119" s="10"/>
      <c r="D119" s="10"/>
    </row>
    <row r="120" spans="2:4" ht="15.75">
      <c r="B120" s="10"/>
      <c r="C120" s="10"/>
      <c r="D120" s="10"/>
    </row>
    <row r="121" spans="2:4" ht="15.75">
      <c r="B121" s="10"/>
      <c r="C121" s="10"/>
      <c r="D121" s="10"/>
    </row>
    <row r="122" spans="2:4" ht="15.75">
      <c r="B122" s="10"/>
      <c r="C122" s="10"/>
      <c r="D122" s="10"/>
    </row>
    <row r="123" spans="2:4" ht="15.75">
      <c r="B123" s="10"/>
      <c r="C123" s="10"/>
      <c r="D123" s="10"/>
    </row>
    <row r="124" spans="2:4" ht="15.75">
      <c r="B124" s="10"/>
      <c r="C124" s="10"/>
      <c r="D124" s="10"/>
    </row>
    <row r="125" spans="2:4" ht="15.75">
      <c r="B125" s="10"/>
      <c r="C125" s="10"/>
      <c r="D125" s="10"/>
    </row>
    <row r="126" spans="2:4" ht="15.75">
      <c r="B126" s="10"/>
      <c r="C126" s="10"/>
      <c r="D126" s="10"/>
    </row>
    <row r="127" spans="2:4" ht="15.75">
      <c r="B127" s="10"/>
      <c r="C127" s="10"/>
      <c r="D127" s="10"/>
    </row>
    <row r="128" spans="2:4" ht="15.75">
      <c r="B128" s="10"/>
      <c r="C128" s="10"/>
      <c r="D128" s="10"/>
    </row>
    <row r="129" spans="2:4" ht="15.75">
      <c r="B129" s="10"/>
      <c r="C129" s="10"/>
      <c r="D129" s="10"/>
    </row>
    <row r="130" spans="2:4" ht="15.75">
      <c r="B130" s="10"/>
      <c r="C130" s="10"/>
      <c r="D130" s="10"/>
    </row>
    <row r="131" spans="2:4" ht="15.75">
      <c r="B131" s="10"/>
      <c r="C131" s="10"/>
      <c r="D131" s="10"/>
    </row>
    <row r="132" spans="2:4" ht="15.75">
      <c r="B132" s="10"/>
      <c r="C132" s="10"/>
      <c r="D132" s="10"/>
    </row>
    <row r="133" spans="2:4" ht="15.75">
      <c r="B133" s="10"/>
      <c r="C133" s="10"/>
      <c r="D133" s="10"/>
    </row>
    <row r="134" spans="2:4" ht="15.75">
      <c r="B134" s="10"/>
      <c r="C134" s="10"/>
      <c r="D134" s="10"/>
    </row>
    <row r="135" spans="2:4" ht="15.75">
      <c r="B135" s="10"/>
      <c r="C135" s="10"/>
      <c r="D135" s="10"/>
    </row>
    <row r="136" spans="2:4" ht="15.75">
      <c r="B136" s="10"/>
      <c r="C136" s="10"/>
      <c r="D136" s="10"/>
    </row>
    <row r="137" spans="2:4" ht="15.75">
      <c r="B137" s="10"/>
      <c r="C137" s="10"/>
      <c r="D137" s="10"/>
    </row>
    <row r="138" spans="2:4" ht="15.75">
      <c r="B138" s="10"/>
      <c r="C138" s="10"/>
      <c r="D138" s="10"/>
    </row>
    <row r="139" spans="2:4" ht="15.75">
      <c r="B139" s="10"/>
      <c r="C139" s="10"/>
      <c r="D139" s="10"/>
    </row>
    <row r="140" spans="2:4" ht="15.75">
      <c r="B140" s="10"/>
      <c r="C140" s="10"/>
      <c r="D140" s="10"/>
    </row>
    <row r="141" spans="2:4" ht="15.75">
      <c r="B141" s="10"/>
      <c r="C141" s="10"/>
      <c r="D141" s="10"/>
    </row>
    <row r="142" spans="2:4" ht="15.75">
      <c r="B142" s="10"/>
      <c r="C142" s="10"/>
      <c r="D142" s="10"/>
    </row>
    <row r="143" spans="2:4" ht="15.75">
      <c r="B143" s="10"/>
      <c r="C143" s="10"/>
      <c r="D143" s="10"/>
    </row>
    <row r="144" spans="2:4" ht="15.75">
      <c r="B144" s="10"/>
      <c r="C144" s="10"/>
      <c r="D144" s="10"/>
    </row>
    <row r="145" spans="2:4" ht="15.75">
      <c r="B145" s="10"/>
      <c r="C145" s="10"/>
      <c r="D145" s="10"/>
    </row>
    <row r="146" spans="2:4" ht="15.75">
      <c r="B146" s="10"/>
      <c r="C146" s="10"/>
      <c r="D146" s="10"/>
    </row>
    <row r="147" spans="2:4" ht="15.75">
      <c r="B147" s="10"/>
      <c r="C147" s="10"/>
      <c r="D147" s="10"/>
    </row>
    <row r="148" spans="2:4" ht="15.75">
      <c r="B148" s="10"/>
      <c r="C148" s="10"/>
      <c r="D148" s="10"/>
    </row>
    <row r="149" spans="2:4" ht="15.75">
      <c r="B149" s="10"/>
      <c r="C149" s="10"/>
      <c r="D149" s="10"/>
    </row>
    <row r="150" spans="2:4" ht="15.75">
      <c r="B150" s="10"/>
      <c r="C150" s="10"/>
      <c r="D150" s="10"/>
    </row>
    <row r="151" spans="2:4" ht="15.75">
      <c r="B151" s="10"/>
      <c r="C151" s="10"/>
      <c r="D151" s="10"/>
    </row>
    <row r="152" spans="2:4" ht="15.75">
      <c r="B152" s="10"/>
      <c r="C152" s="10"/>
      <c r="D152" s="10"/>
    </row>
    <row r="153" spans="2:4" ht="15.75">
      <c r="B153" s="10"/>
      <c r="C153" s="10"/>
      <c r="D153" s="10"/>
    </row>
    <row r="154" spans="2:4" ht="15.75">
      <c r="B154" s="10"/>
      <c r="C154" s="10"/>
      <c r="D154" s="10"/>
    </row>
    <row r="155" spans="2:4" ht="15.75">
      <c r="B155" s="10"/>
      <c r="C155" s="10"/>
      <c r="D155" s="10"/>
    </row>
    <row r="156" spans="2:4" ht="15.75">
      <c r="B156" s="10"/>
      <c r="C156" s="10"/>
      <c r="D156" s="10"/>
    </row>
    <row r="157" spans="2:4" ht="15.75">
      <c r="B157" s="10"/>
      <c r="C157" s="10"/>
      <c r="D157" s="10"/>
    </row>
    <row r="158" spans="2:4" ht="15.75">
      <c r="B158" s="10"/>
      <c r="C158" s="10"/>
      <c r="D158" s="10"/>
    </row>
    <row r="159" spans="2:4" ht="15.75">
      <c r="B159" s="10"/>
      <c r="C159" s="10"/>
      <c r="D159" s="10"/>
    </row>
    <row r="160" spans="2:4" ht="15.75">
      <c r="B160" s="10"/>
      <c r="C160" s="10"/>
      <c r="D160" s="10"/>
    </row>
    <row r="161" spans="2:4" ht="15.75">
      <c r="B161" s="10"/>
      <c r="C161" s="10"/>
      <c r="D161" s="10"/>
    </row>
    <row r="162" spans="2:4" ht="15.75">
      <c r="B162" s="10"/>
      <c r="C162" s="10"/>
      <c r="D162" s="10"/>
    </row>
    <row r="163" spans="2:4" ht="15.75">
      <c r="B163" s="10"/>
      <c r="C163" s="10"/>
      <c r="D163" s="10"/>
    </row>
    <row r="164" spans="2:4" ht="15.75">
      <c r="B164" s="10"/>
      <c r="C164" s="10"/>
      <c r="D164" s="10"/>
    </row>
    <row r="165" spans="2:4" ht="15.75">
      <c r="B165" s="10"/>
      <c r="C165" s="10"/>
      <c r="D165" s="10"/>
    </row>
    <row r="166" spans="2:4" ht="15.75">
      <c r="B166" s="10"/>
      <c r="C166" s="10"/>
      <c r="D166" s="10"/>
    </row>
    <row r="167" spans="2:4" ht="15.75">
      <c r="B167" s="10"/>
      <c r="C167" s="10"/>
      <c r="D167" s="10"/>
    </row>
    <row r="168" spans="2:4" ht="15.75">
      <c r="B168" s="10"/>
      <c r="C168" s="10"/>
      <c r="D168" s="10"/>
    </row>
    <row r="169" spans="2:4" ht="15.75">
      <c r="B169" s="10"/>
      <c r="C169" s="10"/>
      <c r="D169" s="10"/>
    </row>
    <row r="170" spans="2:4" ht="15.75">
      <c r="B170" s="10"/>
      <c r="C170" s="10"/>
      <c r="D170" s="10"/>
    </row>
    <row r="171" spans="2:4" ht="15.75">
      <c r="B171" s="10"/>
      <c r="C171" s="10"/>
      <c r="D171" s="10"/>
    </row>
    <row r="172" spans="2:4" ht="15.75">
      <c r="B172" s="264"/>
      <c r="C172" s="264"/>
      <c r="D172" s="264"/>
    </row>
  </sheetData>
  <sheetProtection/>
  <mergeCells count="10">
    <mergeCell ref="B4:K4"/>
    <mergeCell ref="G8:H9"/>
    <mergeCell ref="I8:J9"/>
    <mergeCell ref="K8:K9"/>
    <mergeCell ref="E8:E9"/>
    <mergeCell ref="B8:B9"/>
    <mergeCell ref="C8:C9"/>
    <mergeCell ref="D8:D9"/>
    <mergeCell ref="C5:E5"/>
    <mergeCell ref="F8:F9"/>
  </mergeCells>
  <printOptions/>
  <pageMargins left="0.75" right="0.21" top="1" bottom="1" header="0.5" footer="0.5"/>
  <pageSetup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9"/>
  <sheetViews>
    <sheetView zoomScale="75" zoomScaleNormal="75" zoomScalePageLayoutView="0" workbookViewId="0" topLeftCell="A7">
      <selection activeCell="D16" sqref="D16:J35"/>
    </sheetView>
  </sheetViews>
  <sheetFormatPr defaultColWidth="9.140625" defaultRowHeight="12.75"/>
  <cols>
    <col min="1" max="1" width="16.7109375" style="0" customWidth="1"/>
    <col min="2" max="2" width="74.57421875" style="0" customWidth="1"/>
    <col min="3" max="3" width="17.57421875" style="0" customWidth="1"/>
    <col min="4" max="4" width="33.8515625" style="201" customWidth="1"/>
    <col min="5" max="5" width="36.421875" style="201" customWidth="1"/>
    <col min="9" max="9" width="22.140625" style="201" customWidth="1"/>
    <col min="10" max="10" width="16.140625" style="201" customWidth="1"/>
  </cols>
  <sheetData>
    <row r="3" ht="24.75" customHeight="1">
      <c r="E3" s="202" t="s">
        <v>452</v>
      </c>
    </row>
    <row r="4" spans="1:10" s="7" customFormat="1" ht="24.75" customHeight="1">
      <c r="A4" s="287" t="s">
        <v>337</v>
      </c>
      <c r="B4" s="287"/>
      <c r="C4" s="287"/>
      <c r="D4" s="287"/>
      <c r="E4" s="287"/>
      <c r="I4" s="204"/>
      <c r="J4" s="204"/>
    </row>
    <row r="5" spans="1:10" s="7" customFormat="1" ht="15" customHeight="1">
      <c r="A5" s="3"/>
      <c r="B5" s="3"/>
      <c r="C5" s="3"/>
      <c r="D5" s="203"/>
      <c r="E5" s="204"/>
      <c r="I5" s="204"/>
      <c r="J5" s="204"/>
    </row>
    <row r="6" spans="1:10" s="7" customFormat="1" ht="24.75" customHeight="1">
      <c r="A6" s="287" t="s">
        <v>374</v>
      </c>
      <c r="B6" s="287"/>
      <c r="C6" s="287"/>
      <c r="D6" s="287"/>
      <c r="E6" s="287"/>
      <c r="I6" s="204"/>
      <c r="J6" s="204"/>
    </row>
    <row r="7" spans="4:10" s="2" customFormat="1" ht="33.75" customHeight="1">
      <c r="D7" s="205"/>
      <c r="E7" s="206" t="s">
        <v>390</v>
      </c>
      <c r="I7" s="205"/>
      <c r="J7" s="205"/>
    </row>
    <row r="8" spans="1:10" s="2" customFormat="1" ht="30" customHeight="1">
      <c r="A8" s="284" t="s">
        <v>392</v>
      </c>
      <c r="B8" s="284" t="s">
        <v>393</v>
      </c>
      <c r="C8" s="284" t="s">
        <v>391</v>
      </c>
      <c r="D8" s="289" t="s">
        <v>339</v>
      </c>
      <c r="E8" s="289"/>
      <c r="I8" s="205"/>
      <c r="J8" s="205"/>
    </row>
    <row r="9" spans="1:10" s="2" customFormat="1" ht="39.75" customHeight="1">
      <c r="A9" s="288"/>
      <c r="B9" s="288"/>
      <c r="C9" s="284"/>
      <c r="D9" s="207" t="s">
        <v>394</v>
      </c>
      <c r="E9" s="207" t="s">
        <v>190</v>
      </c>
      <c r="I9" s="205"/>
      <c r="J9" s="205"/>
    </row>
    <row r="10" spans="1:10" s="2" customFormat="1" ht="15">
      <c r="A10" s="13">
        <v>1</v>
      </c>
      <c r="B10" s="13">
        <v>2</v>
      </c>
      <c r="C10" s="13">
        <v>3</v>
      </c>
      <c r="D10" s="208">
        <v>4</v>
      </c>
      <c r="E10" s="208">
        <v>5</v>
      </c>
      <c r="I10" s="205"/>
      <c r="J10" s="205"/>
    </row>
    <row r="11" spans="1:10" s="2" customFormat="1" ht="39" customHeight="1">
      <c r="A11" s="13"/>
      <c r="B11" s="15" t="s">
        <v>411</v>
      </c>
      <c r="C11" s="14">
        <v>201</v>
      </c>
      <c r="D11" s="208"/>
      <c r="E11" s="208"/>
      <c r="I11" s="205"/>
      <c r="J11" s="205"/>
    </row>
    <row r="12" spans="1:10" s="2" customFormat="1" ht="30" customHeight="1">
      <c r="A12" s="14" t="s">
        <v>395</v>
      </c>
      <c r="B12" s="16" t="s">
        <v>396</v>
      </c>
      <c r="C12" s="14">
        <v>202</v>
      </c>
      <c r="D12" s="209"/>
      <c r="E12" s="209"/>
      <c r="I12" s="205"/>
      <c r="J12" s="205"/>
    </row>
    <row r="13" spans="1:10" s="2" customFormat="1" ht="30" customHeight="1">
      <c r="A13" s="14">
        <v>62</v>
      </c>
      <c r="B13" s="16" t="s">
        <v>402</v>
      </c>
      <c r="C13" s="14">
        <v>203</v>
      </c>
      <c r="D13" s="209"/>
      <c r="E13" s="209"/>
      <c r="I13" s="205"/>
      <c r="J13" s="205"/>
    </row>
    <row r="14" spans="1:10" s="2" customFormat="1" ht="30" customHeight="1">
      <c r="A14" s="14">
        <v>630</v>
      </c>
      <c r="B14" s="16" t="s">
        <v>403</v>
      </c>
      <c r="C14" s="14">
        <v>204</v>
      </c>
      <c r="D14" s="209"/>
      <c r="E14" s="209"/>
      <c r="I14" s="205"/>
      <c r="J14" s="205"/>
    </row>
    <row r="15" spans="1:10" s="2" customFormat="1" ht="30" customHeight="1">
      <c r="A15" s="14">
        <v>631</v>
      </c>
      <c r="B15" s="16" t="s">
        <v>404</v>
      </c>
      <c r="C15" s="14">
        <v>205</v>
      </c>
      <c r="D15" s="209"/>
      <c r="E15" s="209"/>
      <c r="I15" s="205"/>
      <c r="J15" s="205"/>
    </row>
    <row r="16" spans="1:10" s="2" customFormat="1" ht="30" customHeight="1">
      <c r="A16" s="14" t="s">
        <v>397</v>
      </c>
      <c r="B16" s="16" t="s">
        <v>405</v>
      </c>
      <c r="C16" s="14">
        <v>206</v>
      </c>
      <c r="D16" s="211"/>
      <c r="E16" s="211"/>
      <c r="I16" s="205"/>
      <c r="J16" s="205"/>
    </row>
    <row r="17" spans="1:10" s="2" customFormat="1" ht="30" customHeight="1">
      <c r="A17" s="14">
        <v>79</v>
      </c>
      <c r="B17" s="16" t="s">
        <v>515</v>
      </c>
      <c r="C17" s="14"/>
      <c r="D17" s="209"/>
      <c r="E17" s="209"/>
      <c r="I17" s="205"/>
      <c r="J17" s="205"/>
    </row>
    <row r="18" spans="1:10" s="2" customFormat="1" ht="30" customHeight="1">
      <c r="A18" s="14">
        <v>78</v>
      </c>
      <c r="B18" s="16" t="s">
        <v>516</v>
      </c>
      <c r="C18" s="14"/>
      <c r="D18" s="209"/>
      <c r="E18" s="209"/>
      <c r="I18" s="205"/>
      <c r="J18" s="205"/>
    </row>
    <row r="19" spans="1:10" s="2" customFormat="1" ht="30" customHeight="1">
      <c r="A19" s="14" t="s">
        <v>517</v>
      </c>
      <c r="B19" s="16" t="s">
        <v>405</v>
      </c>
      <c r="C19" s="14"/>
      <c r="D19" s="209"/>
      <c r="E19" s="209"/>
      <c r="I19" s="205"/>
      <c r="J19" s="205"/>
    </row>
    <row r="20" spans="1:10" s="2" customFormat="1" ht="27" customHeight="1">
      <c r="A20" s="14"/>
      <c r="B20" s="15" t="s">
        <v>412</v>
      </c>
      <c r="C20" s="14">
        <v>207</v>
      </c>
      <c r="D20" s="211"/>
      <c r="E20" s="211"/>
      <c r="I20" s="205"/>
      <c r="J20" s="205"/>
    </row>
    <row r="21" spans="1:5" ht="30" customHeight="1">
      <c r="A21" s="14">
        <v>50</v>
      </c>
      <c r="B21" s="16" t="s">
        <v>406</v>
      </c>
      <c r="C21" s="14">
        <v>208</v>
      </c>
      <c r="D21" s="209"/>
      <c r="E21" s="209"/>
    </row>
    <row r="22" spans="1:5" ht="30" customHeight="1">
      <c r="A22" s="14">
        <v>51</v>
      </c>
      <c r="B22" s="16" t="s">
        <v>407</v>
      </c>
      <c r="C22" s="14">
        <v>209</v>
      </c>
      <c r="D22" s="209"/>
      <c r="E22" s="209"/>
    </row>
    <row r="23" spans="1:5" ht="30" customHeight="1">
      <c r="A23" s="14">
        <v>52</v>
      </c>
      <c r="B23" s="16" t="s">
        <v>408</v>
      </c>
      <c r="C23" s="14">
        <v>210</v>
      </c>
      <c r="D23" s="209"/>
      <c r="E23" s="209"/>
    </row>
    <row r="24" spans="1:5" ht="30" customHeight="1">
      <c r="A24" s="14">
        <v>54</v>
      </c>
      <c r="B24" s="16" t="s">
        <v>409</v>
      </c>
      <c r="C24" s="14">
        <v>211</v>
      </c>
      <c r="D24" s="209"/>
      <c r="E24" s="209"/>
    </row>
    <row r="25" spans="1:5" ht="30" customHeight="1">
      <c r="A25" s="14" t="s">
        <v>398</v>
      </c>
      <c r="B25" s="16" t="s">
        <v>410</v>
      </c>
      <c r="C25" s="14">
        <v>212</v>
      </c>
      <c r="D25" s="209"/>
      <c r="E25" s="209"/>
    </row>
    <row r="26" spans="1:5" ht="30" customHeight="1">
      <c r="A26" s="14"/>
      <c r="B26" s="15" t="s">
        <v>413</v>
      </c>
      <c r="C26" s="14">
        <v>213</v>
      </c>
      <c r="D26" s="209"/>
      <c r="E26" s="209"/>
    </row>
    <row r="27" spans="1:5" ht="30" customHeight="1">
      <c r="A27" s="14"/>
      <c r="B27" s="15" t="s">
        <v>414</v>
      </c>
      <c r="C27" s="14">
        <v>214</v>
      </c>
      <c r="D27" s="209"/>
      <c r="E27" s="209"/>
    </row>
    <row r="28" spans="1:5" ht="30" customHeight="1">
      <c r="A28" s="14">
        <v>66</v>
      </c>
      <c r="B28" s="15" t="s">
        <v>415</v>
      </c>
      <c r="C28" s="14">
        <v>215</v>
      </c>
      <c r="D28" s="209"/>
      <c r="E28" s="209"/>
    </row>
    <row r="29" spans="1:5" ht="30" customHeight="1">
      <c r="A29" s="14">
        <v>56</v>
      </c>
      <c r="B29" s="15" t="s">
        <v>416</v>
      </c>
      <c r="C29" s="14">
        <v>216</v>
      </c>
      <c r="D29" s="209"/>
      <c r="E29" s="209"/>
    </row>
    <row r="30" spans="1:5" ht="30" customHeight="1">
      <c r="A30" s="14" t="s">
        <v>399</v>
      </c>
      <c r="B30" s="15" t="s">
        <v>417</v>
      </c>
      <c r="C30" s="14">
        <v>217</v>
      </c>
      <c r="D30" s="209"/>
      <c r="E30" s="209"/>
    </row>
    <row r="31" spans="1:5" ht="30" customHeight="1">
      <c r="A31" s="14" t="s">
        <v>419</v>
      </c>
      <c r="B31" s="15" t="s">
        <v>418</v>
      </c>
      <c r="C31" s="14">
        <v>218</v>
      </c>
      <c r="D31" s="209"/>
      <c r="E31" s="209"/>
    </row>
    <row r="32" spans="1:5" ht="33.75" customHeight="1">
      <c r="A32" s="14"/>
      <c r="B32" s="15" t="s">
        <v>420</v>
      </c>
      <c r="C32" s="14">
        <v>219</v>
      </c>
      <c r="D32" s="209"/>
      <c r="E32" s="209"/>
    </row>
    <row r="33" spans="1:5" ht="33.75" customHeight="1">
      <c r="A33" s="14" t="s">
        <v>400</v>
      </c>
      <c r="B33" s="15" t="s">
        <v>421</v>
      </c>
      <c r="C33" s="14">
        <v>220</v>
      </c>
      <c r="D33" s="209"/>
      <c r="E33" s="209"/>
    </row>
    <row r="34" spans="1:5" ht="30" customHeight="1">
      <c r="A34" s="14" t="s">
        <v>401</v>
      </c>
      <c r="B34" s="15" t="s">
        <v>422</v>
      </c>
      <c r="C34" s="14">
        <v>221</v>
      </c>
      <c r="D34" s="209"/>
      <c r="E34" s="209"/>
    </row>
    <row r="35" spans="1:5" ht="30" customHeight="1">
      <c r="A35" s="14"/>
      <c r="B35" s="15" t="s">
        <v>423</v>
      </c>
      <c r="C35" s="14">
        <v>222</v>
      </c>
      <c r="D35" s="209"/>
      <c r="E35" s="209"/>
    </row>
    <row r="36" spans="1:5" ht="30" customHeight="1">
      <c r="A36" s="14"/>
      <c r="B36" s="15" t="s">
        <v>424</v>
      </c>
      <c r="C36" s="14">
        <v>223</v>
      </c>
      <c r="D36" s="209"/>
      <c r="E36" s="209"/>
    </row>
    <row r="37" spans="1:5" ht="30" customHeight="1">
      <c r="A37" s="14"/>
      <c r="B37" s="15" t="s">
        <v>425</v>
      </c>
      <c r="C37" s="14">
        <v>224</v>
      </c>
      <c r="D37" s="209"/>
      <c r="E37" s="209"/>
    </row>
    <row r="38" spans="1:5" ht="30" customHeight="1">
      <c r="A38" s="14"/>
      <c r="B38" s="15" t="s">
        <v>426</v>
      </c>
      <c r="C38" s="14"/>
      <c r="D38" s="209"/>
      <c r="E38" s="209"/>
    </row>
    <row r="39" spans="1:5" ht="30" customHeight="1">
      <c r="A39" s="14">
        <v>721</v>
      </c>
      <c r="B39" s="16" t="s">
        <v>427</v>
      </c>
      <c r="C39" s="14">
        <v>225</v>
      </c>
      <c r="D39" s="209"/>
      <c r="E39" s="209"/>
    </row>
    <row r="40" spans="1:5" ht="30" customHeight="1">
      <c r="A40" s="14">
        <v>722</v>
      </c>
      <c r="B40" s="16" t="s">
        <v>428</v>
      </c>
      <c r="C40" s="14">
        <v>226</v>
      </c>
      <c r="D40" s="209"/>
      <c r="E40" s="209"/>
    </row>
    <row r="41" spans="1:5" ht="30" customHeight="1">
      <c r="A41" s="14">
        <v>722</v>
      </c>
      <c r="B41" s="16" t="s">
        <v>429</v>
      </c>
      <c r="C41" s="14">
        <v>227</v>
      </c>
      <c r="D41" s="209"/>
      <c r="E41" s="209"/>
    </row>
    <row r="42" spans="1:5" ht="30" customHeight="1">
      <c r="A42" s="14">
        <v>723</v>
      </c>
      <c r="B42" s="15" t="s">
        <v>430</v>
      </c>
      <c r="C42" s="14">
        <v>228</v>
      </c>
      <c r="D42" s="209"/>
      <c r="E42" s="209"/>
    </row>
    <row r="43" spans="1:5" ht="30" customHeight="1">
      <c r="A43" s="14"/>
      <c r="B43" s="15" t="s">
        <v>431</v>
      </c>
      <c r="C43" s="14">
        <v>229</v>
      </c>
      <c r="D43" s="209"/>
      <c r="E43" s="209"/>
    </row>
    <row r="44" spans="1:5" ht="30" customHeight="1">
      <c r="A44" s="14"/>
      <c r="B44" s="15" t="s">
        <v>432</v>
      </c>
      <c r="C44" s="14">
        <v>230</v>
      </c>
      <c r="D44" s="209"/>
      <c r="E44" s="209"/>
    </row>
    <row r="45" spans="1:5" ht="33" customHeight="1">
      <c r="A45" s="14"/>
      <c r="B45" s="15" t="s">
        <v>433</v>
      </c>
      <c r="C45" s="14">
        <v>231</v>
      </c>
      <c r="D45" s="209"/>
      <c r="E45" s="209"/>
    </row>
    <row r="46" spans="1:5" ht="33" customHeight="1">
      <c r="A46" s="14"/>
      <c r="B46" s="15" t="s">
        <v>434</v>
      </c>
      <c r="C46" s="14">
        <v>232</v>
      </c>
      <c r="D46" s="209"/>
      <c r="E46" s="209"/>
    </row>
    <row r="47" spans="1:5" ht="30" customHeight="1">
      <c r="A47" s="14"/>
      <c r="B47" s="15" t="s">
        <v>435</v>
      </c>
      <c r="C47" s="14"/>
      <c r="D47" s="209"/>
      <c r="E47" s="209"/>
    </row>
    <row r="48" spans="1:5" ht="30" customHeight="1">
      <c r="A48" s="14"/>
      <c r="B48" s="16" t="s">
        <v>436</v>
      </c>
      <c r="C48" s="14">
        <v>233</v>
      </c>
      <c r="D48" s="209"/>
      <c r="E48" s="209"/>
    </row>
    <row r="49" spans="1:5" ht="30" customHeight="1">
      <c r="A49" s="14"/>
      <c r="B49" s="16" t="s">
        <v>437</v>
      </c>
      <c r="C49" s="18">
        <v>234</v>
      </c>
      <c r="D49" s="209"/>
      <c r="E49" s="209"/>
    </row>
  </sheetData>
  <sheetProtection/>
  <mergeCells count="6">
    <mergeCell ref="A4:E4"/>
    <mergeCell ref="A6:E6"/>
    <mergeCell ref="A8:A9"/>
    <mergeCell ref="B8:B9"/>
    <mergeCell ref="D8:E8"/>
    <mergeCell ref="C8:C9"/>
  </mergeCells>
  <printOptions/>
  <pageMargins left="0.75" right="0.75" top="1" bottom="1" header="0.5" footer="0.5"/>
  <pageSetup fitToHeight="1" fitToWidth="1" horizontalDpi="600" verticalDpi="6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56"/>
  <sheetViews>
    <sheetView zoomScale="75" zoomScaleNormal="75" zoomScalePageLayoutView="0" workbookViewId="0" topLeftCell="A4">
      <selection activeCell="C15" sqref="C15"/>
    </sheetView>
  </sheetViews>
  <sheetFormatPr defaultColWidth="9.140625" defaultRowHeight="12.75"/>
  <cols>
    <col min="1" max="1" width="98.00390625" style="0" customWidth="1"/>
    <col min="2" max="2" width="22.421875" style="0" customWidth="1"/>
    <col min="3" max="3" width="49.421875" style="0" customWidth="1"/>
    <col min="4" max="4" width="50.00390625" style="0" customWidth="1"/>
  </cols>
  <sheetData>
    <row r="3" ht="24.75" customHeight="1">
      <c r="D3" s="6" t="s">
        <v>453</v>
      </c>
    </row>
    <row r="4" spans="1:4" s="7" customFormat="1" ht="24.75" customHeight="1">
      <c r="A4" s="287" t="s">
        <v>234</v>
      </c>
      <c r="B4" s="287"/>
      <c r="C4" s="287"/>
      <c r="D4" s="287"/>
    </row>
    <row r="5" spans="1:4" s="7" customFormat="1" ht="24.75" customHeight="1">
      <c r="A5" s="290" t="s">
        <v>375</v>
      </c>
      <c r="B5" s="291"/>
      <c r="C5" s="291"/>
      <c r="D5" s="291"/>
    </row>
    <row r="6" spans="1:4" s="7" customFormat="1" ht="24.75" customHeight="1">
      <c r="A6" s="127"/>
      <c r="B6" s="127"/>
      <c r="C6" s="127"/>
      <c r="D6" s="127"/>
    </row>
    <row r="7" s="2" customFormat="1" ht="15">
      <c r="D7" s="4" t="s">
        <v>390</v>
      </c>
    </row>
    <row r="8" spans="1:4" s="2" customFormat="1" ht="30" customHeight="1">
      <c r="A8" s="284" t="s">
        <v>393</v>
      </c>
      <c r="B8" s="284" t="s">
        <v>391</v>
      </c>
      <c r="C8" s="284" t="s">
        <v>339</v>
      </c>
      <c r="D8" s="284"/>
    </row>
    <row r="9" spans="1:4" s="2" customFormat="1" ht="39.75" customHeight="1">
      <c r="A9" s="288"/>
      <c r="B9" s="284"/>
      <c r="C9" s="8" t="s">
        <v>394</v>
      </c>
      <c r="D9" s="8" t="s">
        <v>190</v>
      </c>
    </row>
    <row r="10" spans="1:4" s="2" customFormat="1" ht="30" customHeight="1">
      <c r="A10" s="13">
        <v>1</v>
      </c>
      <c r="B10" s="13">
        <v>2</v>
      </c>
      <c r="C10" s="13">
        <v>3</v>
      </c>
      <c r="D10" s="13">
        <v>4</v>
      </c>
    </row>
    <row r="11" spans="1:4" s="2" customFormat="1" ht="33.75" customHeight="1">
      <c r="A11" s="15" t="s">
        <v>55</v>
      </c>
      <c r="B11" s="14"/>
      <c r="C11" s="13"/>
      <c r="D11" s="13"/>
    </row>
    <row r="12" spans="1:4" s="2" customFormat="1" ht="30" customHeight="1">
      <c r="A12" s="16" t="s">
        <v>235</v>
      </c>
      <c r="B12" s="14">
        <v>301</v>
      </c>
      <c r="C12" s="17"/>
      <c r="D12" s="17"/>
    </row>
    <row r="13" spans="1:4" s="2" customFormat="1" ht="30" customHeight="1">
      <c r="A13" s="16" t="s">
        <v>236</v>
      </c>
      <c r="B13" s="14">
        <v>302</v>
      </c>
      <c r="C13" s="17"/>
      <c r="D13" s="17"/>
    </row>
    <row r="14" spans="1:4" s="2" customFormat="1" ht="30" customHeight="1">
      <c r="A14" s="16" t="s">
        <v>237</v>
      </c>
      <c r="B14" s="14">
        <v>303</v>
      </c>
      <c r="C14" s="17"/>
      <c r="D14" s="17"/>
    </row>
    <row r="15" spans="1:4" s="2" customFormat="1" ht="30" customHeight="1">
      <c r="A15" s="16" t="s">
        <v>238</v>
      </c>
      <c r="B15" s="14">
        <v>304</v>
      </c>
      <c r="C15" s="17"/>
      <c r="D15" s="17"/>
    </row>
    <row r="16" spans="1:4" s="2" customFormat="1" ht="30" customHeight="1">
      <c r="A16" s="16" t="s">
        <v>239</v>
      </c>
      <c r="B16" s="14">
        <v>305</v>
      </c>
      <c r="C16" s="17"/>
      <c r="D16" s="17"/>
    </row>
    <row r="17" spans="1:4" s="2" customFormat="1" ht="27" customHeight="1">
      <c r="A17" s="16" t="s">
        <v>240</v>
      </c>
      <c r="B17" s="14">
        <v>306</v>
      </c>
      <c r="C17" s="17"/>
      <c r="D17" s="17"/>
    </row>
    <row r="18" spans="1:4" ht="30" customHeight="1">
      <c r="A18" s="16" t="s">
        <v>241</v>
      </c>
      <c r="B18" s="14">
        <v>307</v>
      </c>
      <c r="C18" s="17"/>
      <c r="D18" s="17"/>
    </row>
    <row r="19" spans="1:4" ht="30" customHeight="1">
      <c r="A19" s="16" t="s">
        <v>242</v>
      </c>
      <c r="B19" s="14">
        <v>308</v>
      </c>
      <c r="C19" s="17"/>
      <c r="D19" s="17"/>
    </row>
    <row r="20" spans="1:4" ht="30" customHeight="1">
      <c r="A20" s="16" t="s">
        <v>243</v>
      </c>
      <c r="B20" s="14">
        <v>309</v>
      </c>
      <c r="C20" s="17"/>
      <c r="D20" s="17"/>
    </row>
    <row r="21" spans="1:4" ht="30" customHeight="1">
      <c r="A21" s="16" t="s">
        <v>244</v>
      </c>
      <c r="B21" s="14">
        <v>310</v>
      </c>
      <c r="C21" s="17"/>
      <c r="D21" s="17"/>
    </row>
    <row r="22" spans="1:4" ht="30" customHeight="1">
      <c r="A22" s="16" t="s">
        <v>52</v>
      </c>
      <c r="B22" s="14">
        <v>311</v>
      </c>
      <c r="C22" s="17"/>
      <c r="D22" s="17"/>
    </row>
    <row r="23" spans="1:4" ht="30" customHeight="1">
      <c r="A23" s="16" t="s">
        <v>53</v>
      </c>
      <c r="B23" s="14">
        <v>312</v>
      </c>
      <c r="C23" s="17"/>
      <c r="D23" s="17"/>
    </row>
    <row r="24" spans="1:4" ht="30" customHeight="1">
      <c r="A24" s="15" t="s">
        <v>54</v>
      </c>
      <c r="B24" s="14"/>
      <c r="C24" s="17"/>
      <c r="D24" s="17"/>
    </row>
    <row r="25" spans="1:4" ht="30" customHeight="1">
      <c r="A25" s="16" t="s">
        <v>56</v>
      </c>
      <c r="B25" s="14">
        <v>313</v>
      </c>
      <c r="C25" s="17"/>
      <c r="D25" s="17"/>
    </row>
    <row r="26" spans="1:4" ht="30" customHeight="1">
      <c r="A26" s="16" t="s">
        <v>57</v>
      </c>
      <c r="B26" s="14">
        <v>314</v>
      </c>
      <c r="C26" s="17"/>
      <c r="D26" s="17"/>
    </row>
    <row r="27" spans="1:4" ht="36" customHeight="1">
      <c r="A27" s="16" t="s">
        <v>58</v>
      </c>
      <c r="B27" s="14">
        <v>315</v>
      </c>
      <c r="C27" s="17"/>
      <c r="D27" s="17"/>
    </row>
    <row r="28" spans="1:4" ht="30" customHeight="1">
      <c r="A28" s="16" t="s">
        <v>59</v>
      </c>
      <c r="B28" s="14">
        <v>316</v>
      </c>
      <c r="C28" s="17"/>
      <c r="D28" s="17"/>
    </row>
    <row r="29" spans="1:4" ht="33.75" customHeight="1">
      <c r="A29" s="16" t="s">
        <v>60</v>
      </c>
      <c r="B29" s="14">
        <v>317</v>
      </c>
      <c r="C29" s="17"/>
      <c r="D29" s="17"/>
    </row>
    <row r="30" spans="1:4" ht="33.75" customHeight="1">
      <c r="A30" s="16" t="s">
        <v>61</v>
      </c>
      <c r="B30" s="14">
        <v>318</v>
      </c>
      <c r="C30" s="17"/>
      <c r="D30" s="17"/>
    </row>
    <row r="31" spans="1:4" ht="30" customHeight="1">
      <c r="A31" s="16" t="s">
        <v>62</v>
      </c>
      <c r="B31" s="14">
        <v>319</v>
      </c>
      <c r="C31" s="17"/>
      <c r="D31" s="17"/>
    </row>
    <row r="32" spans="1:4" ht="30" customHeight="1">
      <c r="A32" s="16" t="s">
        <v>63</v>
      </c>
      <c r="B32" s="14">
        <v>320</v>
      </c>
      <c r="C32" s="17"/>
      <c r="D32" s="17"/>
    </row>
    <row r="33" spans="1:4" ht="33.75" customHeight="1">
      <c r="A33" s="16" t="s">
        <v>64</v>
      </c>
      <c r="B33" s="14">
        <v>321</v>
      </c>
      <c r="C33" s="17"/>
      <c r="D33" s="17"/>
    </row>
    <row r="34" spans="1:4" ht="30" customHeight="1">
      <c r="A34" s="16" t="s">
        <v>65</v>
      </c>
      <c r="B34" s="14">
        <v>322</v>
      </c>
      <c r="C34" s="17"/>
      <c r="D34" s="17"/>
    </row>
    <row r="35" spans="1:4" ht="30" customHeight="1">
      <c r="A35" s="16" t="s">
        <v>66</v>
      </c>
      <c r="B35" s="14">
        <v>323</v>
      </c>
      <c r="C35" s="17"/>
      <c r="D35" s="17"/>
    </row>
    <row r="36" spans="1:4" ht="30" customHeight="1">
      <c r="A36" s="16" t="s">
        <v>67</v>
      </c>
      <c r="B36" s="14">
        <v>324</v>
      </c>
      <c r="C36" s="17"/>
      <c r="D36" s="17"/>
    </row>
    <row r="37" spans="1:4" ht="30" customHeight="1">
      <c r="A37" s="15" t="s">
        <v>68</v>
      </c>
      <c r="B37" s="14"/>
      <c r="C37" s="17"/>
      <c r="D37" s="17"/>
    </row>
    <row r="38" spans="1:4" ht="30" customHeight="1">
      <c r="A38" s="16" t="s">
        <v>69</v>
      </c>
      <c r="B38" s="14">
        <v>325</v>
      </c>
      <c r="C38" s="17"/>
      <c r="D38" s="17"/>
    </row>
    <row r="39" spans="1:4" ht="30" customHeight="1">
      <c r="A39" s="16" t="s">
        <v>70</v>
      </c>
      <c r="B39" s="14">
        <v>326</v>
      </c>
      <c r="C39" s="17"/>
      <c r="D39" s="17"/>
    </row>
    <row r="40" spans="1:4" ht="30" customHeight="1">
      <c r="A40" s="16" t="s">
        <v>71</v>
      </c>
      <c r="B40" s="14">
        <v>327</v>
      </c>
      <c r="C40" s="17"/>
      <c r="D40" s="17"/>
    </row>
    <row r="41" spans="1:4" ht="30" customHeight="1">
      <c r="A41" s="16" t="s">
        <v>72</v>
      </c>
      <c r="B41" s="14">
        <v>328</v>
      </c>
      <c r="C41" s="17"/>
      <c r="D41" s="17"/>
    </row>
    <row r="42" spans="1:4" ht="33" customHeight="1">
      <c r="A42" s="16" t="s">
        <v>73</v>
      </c>
      <c r="B42" s="14">
        <v>329</v>
      </c>
      <c r="C42" s="17"/>
      <c r="D42" s="17"/>
    </row>
    <row r="43" spans="1:4" ht="33" customHeight="1">
      <c r="A43" s="15" t="s">
        <v>74</v>
      </c>
      <c r="B43" s="14">
        <v>330</v>
      </c>
      <c r="C43" s="17"/>
      <c r="D43" s="17"/>
    </row>
    <row r="44" spans="1:4" ht="30" customHeight="1">
      <c r="A44" s="16" t="s">
        <v>75</v>
      </c>
      <c r="B44" s="14">
        <v>331</v>
      </c>
      <c r="C44" s="17"/>
      <c r="D44" s="17"/>
    </row>
    <row r="45" spans="1:4" ht="30" customHeight="1">
      <c r="A45" s="16" t="s">
        <v>76</v>
      </c>
      <c r="B45" s="14">
        <v>332</v>
      </c>
      <c r="C45" s="17"/>
      <c r="D45" s="17"/>
    </row>
    <row r="46" spans="1:4" ht="30" customHeight="1">
      <c r="A46" s="16" t="s">
        <v>77</v>
      </c>
      <c r="B46" s="14">
        <v>333</v>
      </c>
      <c r="C46" s="17"/>
      <c r="D46" s="17"/>
    </row>
    <row r="47" spans="1:4" ht="30" customHeight="1">
      <c r="A47" s="16" t="s">
        <v>78</v>
      </c>
      <c r="B47" s="14">
        <v>334</v>
      </c>
      <c r="C47" s="17"/>
      <c r="D47" s="17"/>
    </row>
    <row r="48" spans="1:4" ht="30" customHeight="1">
      <c r="A48" s="16" t="s">
        <v>79</v>
      </c>
      <c r="B48" s="14">
        <v>335</v>
      </c>
      <c r="C48" s="17"/>
      <c r="D48" s="17"/>
    </row>
    <row r="49" spans="1:4" ht="30" customHeight="1">
      <c r="A49" s="15" t="s">
        <v>80</v>
      </c>
      <c r="B49" s="14">
        <v>336</v>
      </c>
      <c r="C49" s="17"/>
      <c r="D49" s="17"/>
    </row>
    <row r="50" spans="1:4" ht="30" customHeight="1">
      <c r="A50" s="15" t="s">
        <v>81</v>
      </c>
      <c r="B50" s="14">
        <v>337</v>
      </c>
      <c r="C50" s="17"/>
      <c r="D50" s="17"/>
    </row>
    <row r="51" spans="1:4" ht="30" customHeight="1">
      <c r="A51" s="15" t="s">
        <v>82</v>
      </c>
      <c r="B51" s="14">
        <v>338</v>
      </c>
      <c r="C51" s="17"/>
      <c r="D51" s="17"/>
    </row>
    <row r="52" spans="1:4" ht="30" customHeight="1">
      <c r="A52" s="15" t="s">
        <v>83</v>
      </c>
      <c r="B52" s="14">
        <v>339</v>
      </c>
      <c r="C52" s="17"/>
      <c r="D52" s="17"/>
    </row>
    <row r="53" spans="1:4" ht="30" customHeight="1">
      <c r="A53" s="15" t="s">
        <v>84</v>
      </c>
      <c r="B53" s="14">
        <v>340</v>
      </c>
      <c r="C53" s="17"/>
      <c r="D53" s="17"/>
    </row>
    <row r="54" spans="1:4" ht="30" customHeight="1">
      <c r="A54" s="15" t="s">
        <v>85</v>
      </c>
      <c r="B54" s="14">
        <v>341</v>
      </c>
      <c r="C54" s="17"/>
      <c r="D54" s="17"/>
    </row>
    <row r="55" spans="1:4" ht="30" customHeight="1">
      <c r="A55" s="15" t="s">
        <v>86</v>
      </c>
      <c r="B55" s="14">
        <v>342</v>
      </c>
      <c r="C55" s="17"/>
      <c r="D55" s="17"/>
    </row>
    <row r="56" spans="1:4" ht="30" customHeight="1">
      <c r="A56" s="15" t="s">
        <v>87</v>
      </c>
      <c r="B56" s="14">
        <v>343</v>
      </c>
      <c r="C56" s="17"/>
      <c r="D56" s="17"/>
    </row>
  </sheetData>
  <sheetProtection/>
  <mergeCells count="5">
    <mergeCell ref="B8:B9"/>
    <mergeCell ref="A8:A9"/>
    <mergeCell ref="C8:D8"/>
    <mergeCell ref="A4:D4"/>
    <mergeCell ref="A5:D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9"/>
  <sheetViews>
    <sheetView zoomScale="50" zoomScaleNormal="50" zoomScalePageLayoutView="0" workbookViewId="0" topLeftCell="A55">
      <selection activeCell="M11" sqref="M11"/>
    </sheetView>
  </sheetViews>
  <sheetFormatPr defaultColWidth="9.140625" defaultRowHeight="12.75"/>
  <cols>
    <col min="1" max="1" width="25.57421875" style="72" customWidth="1"/>
    <col min="2" max="2" width="58.140625" style="72" customWidth="1"/>
    <col min="3" max="3" width="13.8515625" style="72" customWidth="1"/>
    <col min="4" max="6" width="25.00390625" style="86" customWidth="1"/>
    <col min="7" max="7" width="24.00390625" style="82" customWidth="1"/>
    <col min="8" max="16384" width="9.140625" style="72" customWidth="1"/>
  </cols>
  <sheetData>
    <row r="3" spans="1:7" ht="30" customHeight="1">
      <c r="A3" s="292" t="s">
        <v>208</v>
      </c>
      <c r="B3" s="293"/>
      <c r="C3" s="293"/>
      <c r="D3" s="293"/>
      <c r="E3" s="121"/>
      <c r="F3" s="121"/>
      <c r="G3" s="124" t="s">
        <v>454</v>
      </c>
    </row>
    <row r="4" spans="1:7" ht="30" customHeight="1">
      <c r="A4" s="83"/>
      <c r="B4" s="84"/>
      <c r="C4" s="84"/>
      <c r="G4" s="123" t="s">
        <v>390</v>
      </c>
    </row>
    <row r="5" spans="1:7" s="78" customFormat="1" ht="30" customHeight="1">
      <c r="A5" s="283" t="s">
        <v>392</v>
      </c>
      <c r="B5" s="284" t="s">
        <v>188</v>
      </c>
      <c r="C5" s="284" t="s">
        <v>189</v>
      </c>
      <c r="D5" s="294" t="s">
        <v>339</v>
      </c>
      <c r="E5" s="294"/>
      <c r="F5" s="294"/>
      <c r="G5" s="294"/>
    </row>
    <row r="6" spans="1:7" s="78" customFormat="1" ht="30" customHeight="1">
      <c r="A6" s="283"/>
      <c r="B6" s="284"/>
      <c r="C6" s="284"/>
      <c r="D6" s="80" t="s">
        <v>370</v>
      </c>
      <c r="E6" s="80" t="s">
        <v>371</v>
      </c>
      <c r="F6" s="80" t="s">
        <v>372</v>
      </c>
      <c r="G6" s="81" t="s">
        <v>281</v>
      </c>
    </row>
    <row r="7" spans="1:7" ht="20.25" customHeight="1">
      <c r="A7" s="87">
        <v>1</v>
      </c>
      <c r="B7" s="47">
        <v>2</v>
      </c>
      <c r="C7" s="88">
        <v>3</v>
      </c>
      <c r="D7" s="89">
        <v>5</v>
      </c>
      <c r="E7" s="89">
        <v>6</v>
      </c>
      <c r="F7" s="89">
        <v>7</v>
      </c>
      <c r="G7" s="90">
        <v>8</v>
      </c>
    </row>
    <row r="8" spans="1:7" ht="37.5" customHeight="1">
      <c r="A8" s="91"/>
      <c r="B8" s="92" t="s">
        <v>449</v>
      </c>
      <c r="C8" s="55"/>
      <c r="D8" s="93"/>
      <c r="E8" s="93"/>
      <c r="F8" s="93"/>
      <c r="G8" s="90"/>
    </row>
    <row r="9" spans="1:7" ht="37.5" customHeight="1">
      <c r="A9" s="55"/>
      <c r="B9" s="92" t="s">
        <v>48</v>
      </c>
      <c r="C9" s="94" t="s">
        <v>114</v>
      </c>
      <c r="D9" s="95"/>
      <c r="E9" s="95"/>
      <c r="F9" s="95"/>
      <c r="G9" s="90"/>
    </row>
    <row r="10" spans="1:7" ht="37.5" customHeight="1">
      <c r="A10" s="55" t="s">
        <v>115</v>
      </c>
      <c r="B10" s="20" t="s">
        <v>193</v>
      </c>
      <c r="C10" s="94" t="s">
        <v>116</v>
      </c>
      <c r="D10" s="96"/>
      <c r="E10" s="96"/>
      <c r="F10" s="96"/>
      <c r="G10" s="90"/>
    </row>
    <row r="11" spans="1:7" ht="37.5" customHeight="1">
      <c r="A11" s="55" t="s">
        <v>117</v>
      </c>
      <c r="B11" s="20" t="s">
        <v>118</v>
      </c>
      <c r="C11" s="94" t="s">
        <v>119</v>
      </c>
      <c r="D11" s="95"/>
      <c r="E11" s="95"/>
      <c r="F11" s="95"/>
      <c r="G11" s="90"/>
    </row>
    <row r="12" spans="1:7" ht="37.5" customHeight="1">
      <c r="A12" s="55" t="s">
        <v>197</v>
      </c>
      <c r="B12" s="20" t="s">
        <v>194</v>
      </c>
      <c r="C12" s="94" t="s">
        <v>120</v>
      </c>
      <c r="D12" s="96"/>
      <c r="E12" s="96"/>
      <c r="F12" s="96"/>
      <c r="G12" s="90"/>
    </row>
    <row r="13" spans="1:7" ht="37.5" customHeight="1">
      <c r="A13" s="91"/>
      <c r="B13" s="20" t="s">
        <v>195</v>
      </c>
      <c r="C13" s="94" t="s">
        <v>121</v>
      </c>
      <c r="D13" s="95"/>
      <c r="E13" s="95"/>
      <c r="F13" s="95"/>
      <c r="G13" s="90"/>
    </row>
    <row r="14" spans="1:7" ht="37.5" customHeight="1">
      <c r="A14" s="94" t="s">
        <v>196</v>
      </c>
      <c r="B14" s="20" t="s">
        <v>207</v>
      </c>
      <c r="C14" s="94" t="s">
        <v>122</v>
      </c>
      <c r="D14" s="96"/>
      <c r="E14" s="96"/>
      <c r="F14" s="96"/>
      <c r="G14" s="90"/>
    </row>
    <row r="15" spans="1:7" ht="37.5" customHeight="1">
      <c r="A15" s="94" t="s">
        <v>198</v>
      </c>
      <c r="B15" s="20" t="s">
        <v>246</v>
      </c>
      <c r="C15" s="94" t="s">
        <v>123</v>
      </c>
      <c r="D15" s="96"/>
      <c r="E15" s="96"/>
      <c r="F15" s="96"/>
      <c r="G15" s="90"/>
    </row>
    <row r="16" spans="1:7" ht="37.5" customHeight="1">
      <c r="A16" s="94" t="s">
        <v>199</v>
      </c>
      <c r="B16" s="20" t="s">
        <v>247</v>
      </c>
      <c r="C16" s="94" t="s">
        <v>124</v>
      </c>
      <c r="D16" s="96"/>
      <c r="E16" s="96"/>
      <c r="F16" s="96"/>
      <c r="G16" s="90"/>
    </row>
    <row r="17" spans="1:7" ht="37.5" customHeight="1">
      <c r="A17" s="55"/>
      <c r="B17" s="20" t="s">
        <v>248</v>
      </c>
      <c r="C17" s="94" t="s">
        <v>125</v>
      </c>
      <c r="D17" s="95"/>
      <c r="E17" s="95"/>
      <c r="F17" s="95"/>
      <c r="G17" s="90"/>
    </row>
    <row r="18" spans="1:7" ht="37.5" customHeight="1">
      <c r="A18" s="55" t="s">
        <v>99</v>
      </c>
      <c r="B18" s="20" t="s">
        <v>249</v>
      </c>
      <c r="C18" s="94" t="s">
        <v>126</v>
      </c>
      <c r="D18" s="96"/>
      <c r="E18" s="96"/>
      <c r="F18" s="96"/>
      <c r="G18" s="90"/>
    </row>
    <row r="19" spans="1:7" ht="37.5" customHeight="1">
      <c r="A19" s="94" t="s">
        <v>100</v>
      </c>
      <c r="B19" s="20" t="s">
        <v>250</v>
      </c>
      <c r="C19" s="94" t="s">
        <v>127</v>
      </c>
      <c r="D19" s="96"/>
      <c r="E19" s="96"/>
      <c r="F19" s="96"/>
      <c r="G19" s="90"/>
    </row>
    <row r="20" spans="1:7" ht="37.5" customHeight="1">
      <c r="A20" s="91"/>
      <c r="B20" s="92" t="s">
        <v>49</v>
      </c>
      <c r="C20" s="94" t="s">
        <v>117</v>
      </c>
      <c r="D20" s="95"/>
      <c r="E20" s="95"/>
      <c r="F20" s="95"/>
      <c r="G20" s="90"/>
    </row>
    <row r="21" spans="1:7" ht="37.5" customHeight="1">
      <c r="A21" s="55" t="s">
        <v>200</v>
      </c>
      <c r="B21" s="20" t="s">
        <v>251</v>
      </c>
      <c r="C21" s="94" t="s">
        <v>128</v>
      </c>
      <c r="D21" s="96"/>
      <c r="E21" s="96"/>
      <c r="F21" s="96"/>
      <c r="G21" s="90"/>
    </row>
    <row r="22" spans="1:7" ht="37.5" customHeight="1">
      <c r="A22" s="55" t="s">
        <v>129</v>
      </c>
      <c r="B22" s="20" t="s">
        <v>252</v>
      </c>
      <c r="C22" s="94" t="s">
        <v>130</v>
      </c>
      <c r="D22" s="96"/>
      <c r="E22" s="96"/>
      <c r="F22" s="96"/>
      <c r="G22" s="90"/>
    </row>
    <row r="23" spans="1:7" ht="37.5" customHeight="1">
      <c r="A23" s="91"/>
      <c r="B23" s="20" t="s">
        <v>253</v>
      </c>
      <c r="C23" s="94" t="s">
        <v>131</v>
      </c>
      <c r="D23" s="95"/>
      <c r="E23" s="95"/>
      <c r="F23" s="95"/>
      <c r="G23" s="90"/>
    </row>
    <row r="24" spans="1:7" ht="37.5" customHeight="1">
      <c r="A24" s="55" t="s">
        <v>201</v>
      </c>
      <c r="B24" s="20" t="s">
        <v>254</v>
      </c>
      <c r="C24" s="94" t="s">
        <v>132</v>
      </c>
      <c r="D24" s="96"/>
      <c r="E24" s="96"/>
      <c r="F24" s="96"/>
      <c r="G24" s="90"/>
    </row>
    <row r="25" spans="1:7" ht="37.5" customHeight="1">
      <c r="A25" s="55" t="s">
        <v>133</v>
      </c>
      <c r="B25" s="20" t="s">
        <v>255</v>
      </c>
      <c r="C25" s="94" t="s">
        <v>134</v>
      </c>
      <c r="D25" s="96"/>
      <c r="E25" s="96"/>
      <c r="F25" s="96"/>
      <c r="G25" s="90"/>
    </row>
    <row r="26" spans="1:7" ht="37.5" customHeight="1">
      <c r="A26" s="55" t="s">
        <v>202</v>
      </c>
      <c r="B26" s="20" t="s">
        <v>256</v>
      </c>
      <c r="C26" s="94" t="s">
        <v>135</v>
      </c>
      <c r="D26" s="96"/>
      <c r="E26" s="96"/>
      <c r="F26" s="96"/>
      <c r="G26" s="90"/>
    </row>
    <row r="27" spans="1:7" ht="37.5" customHeight="1">
      <c r="A27" s="55" t="s">
        <v>136</v>
      </c>
      <c r="B27" s="20" t="s">
        <v>257</v>
      </c>
      <c r="C27" s="94" t="s">
        <v>137</v>
      </c>
      <c r="D27" s="96"/>
      <c r="E27" s="96"/>
      <c r="F27" s="96"/>
      <c r="G27" s="90"/>
    </row>
    <row r="28" spans="1:7" ht="37.5" customHeight="1">
      <c r="A28" s="94" t="s">
        <v>98</v>
      </c>
      <c r="B28" s="20" t="s">
        <v>465</v>
      </c>
      <c r="C28" s="94" t="s">
        <v>138</v>
      </c>
      <c r="D28" s="96"/>
      <c r="E28" s="96"/>
      <c r="F28" s="96"/>
      <c r="G28" s="90"/>
    </row>
    <row r="29" spans="1:7" ht="37.5" customHeight="1">
      <c r="A29" s="94" t="s">
        <v>139</v>
      </c>
      <c r="B29" s="20" t="s">
        <v>258</v>
      </c>
      <c r="C29" s="94" t="s">
        <v>140</v>
      </c>
      <c r="D29" s="96"/>
      <c r="E29" s="96"/>
      <c r="F29" s="96"/>
      <c r="G29" s="90"/>
    </row>
    <row r="30" spans="1:7" ht="37.5" customHeight="1">
      <c r="A30" s="97"/>
      <c r="B30" s="92" t="s">
        <v>50</v>
      </c>
      <c r="C30" s="94" t="s">
        <v>141</v>
      </c>
      <c r="D30" s="95"/>
      <c r="E30" s="95"/>
      <c r="F30" s="95"/>
      <c r="G30" s="90"/>
    </row>
    <row r="31" spans="1:7" ht="37.5" customHeight="1">
      <c r="A31" s="94" t="s">
        <v>142</v>
      </c>
      <c r="B31" s="92" t="s">
        <v>259</v>
      </c>
      <c r="C31" s="94" t="s">
        <v>143</v>
      </c>
      <c r="D31" s="96"/>
      <c r="E31" s="96"/>
      <c r="F31" s="96"/>
      <c r="G31" s="90"/>
    </row>
    <row r="32" spans="1:7" ht="37.5" customHeight="1">
      <c r="A32" s="97"/>
      <c r="B32" s="92" t="s">
        <v>51</v>
      </c>
      <c r="C32" s="94" t="s">
        <v>144</v>
      </c>
      <c r="D32" s="95"/>
      <c r="E32" s="95"/>
      <c r="F32" s="95"/>
      <c r="G32" s="90"/>
    </row>
    <row r="33" spans="1:7" ht="37.5" customHeight="1">
      <c r="A33" s="94" t="s">
        <v>145</v>
      </c>
      <c r="B33" s="92" t="s">
        <v>260</v>
      </c>
      <c r="C33" s="94" t="s">
        <v>146</v>
      </c>
      <c r="D33" s="96"/>
      <c r="E33" s="96"/>
      <c r="F33" s="96"/>
      <c r="G33" s="90"/>
    </row>
    <row r="34" spans="1:7" ht="37.5" customHeight="1">
      <c r="A34" s="97"/>
      <c r="B34" s="92" t="s">
        <v>113</v>
      </c>
      <c r="C34" s="94"/>
      <c r="D34" s="95"/>
      <c r="E34" s="95"/>
      <c r="F34" s="95"/>
      <c r="G34" s="90"/>
    </row>
    <row r="35" spans="1:7" ht="37.5" customHeight="1">
      <c r="A35" s="94"/>
      <c r="B35" s="92" t="s">
        <v>88</v>
      </c>
      <c r="C35" s="94" t="s">
        <v>147</v>
      </c>
      <c r="D35" s="95"/>
      <c r="E35" s="95"/>
      <c r="F35" s="95"/>
      <c r="G35" s="90"/>
    </row>
    <row r="36" spans="1:7" ht="37.5" customHeight="1">
      <c r="A36" s="94" t="s">
        <v>148</v>
      </c>
      <c r="B36" s="20" t="s">
        <v>261</v>
      </c>
      <c r="C36" s="94" t="s">
        <v>149</v>
      </c>
      <c r="D36" s="96"/>
      <c r="E36" s="96"/>
      <c r="F36" s="96"/>
      <c r="G36" s="90"/>
    </row>
    <row r="37" spans="1:7" ht="37.5" customHeight="1">
      <c r="A37" s="94" t="s">
        <v>150</v>
      </c>
      <c r="B37" s="20" t="s">
        <v>262</v>
      </c>
      <c r="C37" s="94" t="s">
        <v>151</v>
      </c>
      <c r="D37" s="96"/>
      <c r="E37" s="96"/>
      <c r="F37" s="96"/>
      <c r="G37" s="90"/>
    </row>
    <row r="38" spans="1:7" ht="37.5" customHeight="1">
      <c r="A38" s="94" t="s">
        <v>152</v>
      </c>
      <c r="B38" s="20" t="s">
        <v>263</v>
      </c>
      <c r="C38" s="94" t="s">
        <v>153</v>
      </c>
      <c r="D38" s="96"/>
      <c r="E38" s="96"/>
      <c r="F38" s="96"/>
      <c r="G38" s="90"/>
    </row>
    <row r="39" spans="1:7" ht="37.5" customHeight="1">
      <c r="A39" s="94" t="s">
        <v>203</v>
      </c>
      <c r="B39" s="20" t="s">
        <v>264</v>
      </c>
      <c r="C39" s="94" t="s">
        <v>154</v>
      </c>
      <c r="D39" s="96"/>
      <c r="E39" s="96"/>
      <c r="F39" s="96"/>
      <c r="G39" s="90"/>
    </row>
    <row r="40" spans="1:7" ht="37.5" customHeight="1">
      <c r="A40" s="94" t="s">
        <v>155</v>
      </c>
      <c r="B40" s="20" t="s">
        <v>265</v>
      </c>
      <c r="C40" s="94" t="s">
        <v>156</v>
      </c>
      <c r="D40" s="96"/>
      <c r="E40" s="96"/>
      <c r="F40" s="96"/>
      <c r="G40" s="90"/>
    </row>
    <row r="41" spans="1:7" ht="37.5" customHeight="1">
      <c r="A41" s="94" t="s">
        <v>157</v>
      </c>
      <c r="B41" s="20" t="s">
        <v>266</v>
      </c>
      <c r="C41" s="94" t="s">
        <v>158</v>
      </c>
      <c r="D41" s="96"/>
      <c r="E41" s="96"/>
      <c r="F41" s="96"/>
      <c r="G41" s="90"/>
    </row>
    <row r="42" spans="1:7" ht="37.5" customHeight="1">
      <c r="A42" s="94" t="s">
        <v>159</v>
      </c>
      <c r="B42" s="20" t="s">
        <v>267</v>
      </c>
      <c r="C42" s="94" t="s">
        <v>160</v>
      </c>
      <c r="D42" s="96"/>
      <c r="E42" s="96"/>
      <c r="F42" s="96"/>
      <c r="G42" s="90"/>
    </row>
    <row r="43" spans="1:7" ht="37.5" customHeight="1">
      <c r="A43" s="94" t="s">
        <v>161</v>
      </c>
      <c r="B43" s="20" t="s">
        <v>268</v>
      </c>
      <c r="C43" s="94" t="s">
        <v>162</v>
      </c>
      <c r="D43" s="96"/>
      <c r="E43" s="96"/>
      <c r="F43" s="96"/>
      <c r="G43" s="90"/>
    </row>
    <row r="44" spans="1:7" ht="37.5" customHeight="1">
      <c r="A44" s="94" t="s">
        <v>204</v>
      </c>
      <c r="B44" s="20" t="s">
        <v>269</v>
      </c>
      <c r="C44" s="94" t="s">
        <v>163</v>
      </c>
      <c r="D44" s="96"/>
      <c r="E44" s="96"/>
      <c r="F44" s="96"/>
      <c r="G44" s="90"/>
    </row>
    <row r="45" spans="1:7" ht="37.5" customHeight="1">
      <c r="A45" s="94"/>
      <c r="B45" s="92" t="s">
        <v>89</v>
      </c>
      <c r="C45" s="94" t="s">
        <v>164</v>
      </c>
      <c r="D45" s="95"/>
      <c r="E45" s="95"/>
      <c r="F45" s="95"/>
      <c r="G45" s="90"/>
    </row>
    <row r="46" spans="1:7" ht="37.5" customHeight="1">
      <c r="A46" s="94" t="s">
        <v>165</v>
      </c>
      <c r="B46" s="20" t="s">
        <v>270</v>
      </c>
      <c r="C46" s="94" t="s">
        <v>166</v>
      </c>
      <c r="D46" s="96"/>
      <c r="E46" s="96"/>
      <c r="F46" s="96"/>
      <c r="G46" s="90"/>
    </row>
    <row r="47" spans="1:7" ht="37.5" customHeight="1">
      <c r="A47" s="94" t="s">
        <v>167</v>
      </c>
      <c r="B47" s="20" t="s">
        <v>95</v>
      </c>
      <c r="C47" s="94" t="s">
        <v>168</v>
      </c>
      <c r="D47" s="95"/>
      <c r="E47" s="95"/>
      <c r="F47" s="95"/>
      <c r="G47" s="90"/>
    </row>
    <row r="48" spans="1:7" ht="37.5" customHeight="1">
      <c r="A48" s="94" t="s">
        <v>169</v>
      </c>
      <c r="B48" s="20" t="s">
        <v>271</v>
      </c>
      <c r="C48" s="94" t="s">
        <v>170</v>
      </c>
      <c r="D48" s="96"/>
      <c r="E48" s="96"/>
      <c r="F48" s="96"/>
      <c r="G48" s="90"/>
    </row>
    <row r="49" spans="1:7" ht="37.5" customHeight="1">
      <c r="A49" s="94" t="s">
        <v>205</v>
      </c>
      <c r="B49" s="20" t="s">
        <v>272</v>
      </c>
      <c r="C49" s="94" t="s">
        <v>171</v>
      </c>
      <c r="D49" s="96"/>
      <c r="E49" s="96"/>
      <c r="F49" s="96"/>
      <c r="G49" s="90"/>
    </row>
    <row r="50" spans="1:7" ht="37.5" customHeight="1">
      <c r="A50" s="94"/>
      <c r="B50" s="20" t="s">
        <v>273</v>
      </c>
      <c r="C50" s="94" t="s">
        <v>172</v>
      </c>
      <c r="D50" s="95"/>
      <c r="E50" s="95"/>
      <c r="F50" s="95"/>
      <c r="G50" s="90"/>
    </row>
    <row r="51" spans="1:7" ht="37.5" customHeight="1">
      <c r="A51" s="94" t="s">
        <v>206</v>
      </c>
      <c r="B51" s="20" t="s">
        <v>274</v>
      </c>
      <c r="C51" s="94" t="s">
        <v>173</v>
      </c>
      <c r="D51" s="96"/>
      <c r="E51" s="96"/>
      <c r="F51" s="96"/>
      <c r="G51" s="90"/>
    </row>
    <row r="52" spans="1:7" ht="37.5" customHeight="1">
      <c r="A52" s="94" t="s">
        <v>174</v>
      </c>
      <c r="B52" s="20" t="s">
        <v>96</v>
      </c>
      <c r="C52" s="94" t="s">
        <v>175</v>
      </c>
      <c r="D52" s="96"/>
      <c r="E52" s="96"/>
      <c r="F52" s="96"/>
      <c r="G52" s="90"/>
    </row>
    <row r="53" spans="1:7" ht="37.5" customHeight="1">
      <c r="A53" s="94" t="s">
        <v>176</v>
      </c>
      <c r="B53" s="20" t="s">
        <v>275</v>
      </c>
      <c r="C53" s="94" t="s">
        <v>177</v>
      </c>
      <c r="D53" s="96"/>
      <c r="E53" s="96"/>
      <c r="F53" s="96"/>
      <c r="G53" s="90"/>
    </row>
    <row r="54" spans="1:7" ht="37.5" customHeight="1">
      <c r="A54" s="94" t="s">
        <v>178</v>
      </c>
      <c r="B54" s="20" t="s">
        <v>276</v>
      </c>
      <c r="C54" s="94" t="s">
        <v>179</v>
      </c>
      <c r="D54" s="96"/>
      <c r="E54" s="96"/>
      <c r="F54" s="96"/>
      <c r="G54" s="90"/>
    </row>
    <row r="55" spans="1:7" ht="37.5" customHeight="1">
      <c r="A55" s="94" t="s">
        <v>97</v>
      </c>
      <c r="B55" s="98" t="s">
        <v>277</v>
      </c>
      <c r="C55" s="94" t="s">
        <v>180</v>
      </c>
      <c r="D55" s="96"/>
      <c r="E55" s="96"/>
      <c r="F55" s="96"/>
      <c r="G55" s="90"/>
    </row>
    <row r="56" spans="1:7" ht="37.5" customHeight="1">
      <c r="A56" s="94" t="s">
        <v>181</v>
      </c>
      <c r="B56" s="99" t="s">
        <v>467</v>
      </c>
      <c r="C56" s="94" t="s">
        <v>182</v>
      </c>
      <c r="D56" s="96"/>
      <c r="E56" s="96"/>
      <c r="F56" s="96"/>
      <c r="G56" s="90"/>
    </row>
    <row r="57" spans="1:7" ht="37.5" customHeight="1">
      <c r="A57" s="94" t="s">
        <v>183</v>
      </c>
      <c r="B57" s="20" t="s">
        <v>278</v>
      </c>
      <c r="C57" s="94" t="s">
        <v>184</v>
      </c>
      <c r="D57" s="96"/>
      <c r="E57" s="96"/>
      <c r="F57" s="96"/>
      <c r="G57" s="90"/>
    </row>
    <row r="58" spans="1:7" ht="37.5" customHeight="1">
      <c r="A58" s="94"/>
      <c r="B58" s="92" t="s">
        <v>279</v>
      </c>
      <c r="C58" s="94" t="s">
        <v>185</v>
      </c>
      <c r="D58" s="95"/>
      <c r="E58" s="95"/>
      <c r="F58" s="95"/>
      <c r="G58" s="90"/>
    </row>
    <row r="59" spans="1:7" ht="37.5" customHeight="1">
      <c r="A59" s="94" t="s">
        <v>186</v>
      </c>
      <c r="B59" s="92" t="s">
        <v>280</v>
      </c>
      <c r="C59" s="94" t="s">
        <v>187</v>
      </c>
      <c r="D59" s="96"/>
      <c r="E59" s="96"/>
      <c r="F59" s="96"/>
      <c r="G59" s="90"/>
    </row>
  </sheetData>
  <sheetProtection/>
  <mergeCells count="5">
    <mergeCell ref="A3:D3"/>
    <mergeCell ref="A5:A6"/>
    <mergeCell ref="B5:B6"/>
    <mergeCell ref="C5:C6"/>
    <mergeCell ref="D5:G5"/>
  </mergeCells>
  <printOptions/>
  <pageMargins left="0.75" right="0.75" top="1" bottom="1" header="0.5" footer="0.5"/>
  <pageSetup fitToHeight="1" fitToWidth="1" horizontalDpi="600" verticalDpi="600" orientation="portrait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6"/>
  <sheetViews>
    <sheetView zoomScale="81" zoomScaleNormal="81" zoomScalePageLayoutView="0" workbookViewId="0" topLeftCell="A43">
      <selection activeCell="C11" sqref="C11"/>
    </sheetView>
  </sheetViews>
  <sheetFormatPr defaultColWidth="9.140625" defaultRowHeight="12.75"/>
  <cols>
    <col min="1" max="1" width="16.7109375" style="0" customWidth="1"/>
    <col min="2" max="2" width="63.7109375" style="0" customWidth="1"/>
    <col min="3" max="3" width="17.57421875" style="0" customWidth="1"/>
    <col min="4" max="4" width="23.421875" style="0" customWidth="1"/>
    <col min="5" max="5" width="25.00390625" style="0" customWidth="1"/>
    <col min="6" max="6" width="25.28125" style="0" customWidth="1"/>
    <col min="7" max="7" width="25.57421875" style="0" customWidth="1"/>
    <col min="8" max="8" width="26.421875" style="0" customWidth="1"/>
  </cols>
  <sheetData>
    <row r="2" ht="15.75">
      <c r="H2" s="6" t="s">
        <v>455</v>
      </c>
    </row>
    <row r="3" spans="1:8" s="1" customFormat="1" ht="24.75" customHeight="1">
      <c r="A3" s="287" t="s">
        <v>337</v>
      </c>
      <c r="B3" s="287"/>
      <c r="C3" s="287"/>
      <c r="D3" s="287"/>
      <c r="E3" s="287"/>
      <c r="F3" s="287"/>
      <c r="G3" s="287"/>
      <c r="H3" s="287"/>
    </row>
    <row r="4" spans="1:8" s="7" customFormat="1" ht="24.75" customHeight="1">
      <c r="A4" s="128"/>
      <c r="B4" s="128"/>
      <c r="C4" s="128"/>
      <c r="D4" s="128"/>
      <c r="E4" s="128"/>
      <c r="F4" s="128"/>
      <c r="G4" s="128"/>
      <c r="H4" s="128"/>
    </row>
    <row r="5" spans="1:8" s="7" customFormat="1" ht="24.75" customHeight="1">
      <c r="A5" s="287" t="s">
        <v>450</v>
      </c>
      <c r="B5" s="287"/>
      <c r="C5" s="287"/>
      <c r="D5" s="287"/>
      <c r="E5" s="287"/>
      <c r="F5" s="287"/>
      <c r="G5" s="287"/>
      <c r="H5" s="287"/>
    </row>
    <row r="6" spans="3:8" s="7" customFormat="1" ht="24.75" customHeight="1">
      <c r="C6" s="128"/>
      <c r="D6" s="128"/>
      <c r="E6" s="128"/>
      <c r="F6" s="128"/>
      <c r="G6" s="128"/>
      <c r="H6" s="128"/>
    </row>
    <row r="7" s="2" customFormat="1" ht="15">
      <c r="H7" s="4" t="s">
        <v>390</v>
      </c>
    </row>
    <row r="8" spans="1:8" s="2" customFormat="1" ht="30" customHeight="1">
      <c r="A8" s="284" t="s">
        <v>392</v>
      </c>
      <c r="B8" s="284" t="s">
        <v>393</v>
      </c>
      <c r="C8" s="284" t="s">
        <v>391</v>
      </c>
      <c r="D8" s="284"/>
      <c r="E8" s="284"/>
      <c r="F8" s="284"/>
      <c r="G8" s="284"/>
      <c r="H8" s="288"/>
    </row>
    <row r="9" spans="1:8" s="2" customFormat="1" ht="39.75" customHeight="1">
      <c r="A9" s="288"/>
      <c r="B9" s="288"/>
      <c r="C9" s="284"/>
      <c r="D9" s="8" t="s">
        <v>378</v>
      </c>
      <c r="E9" s="8" t="s">
        <v>381</v>
      </c>
      <c r="F9" s="8" t="s">
        <v>380</v>
      </c>
      <c r="G9" s="8" t="s">
        <v>382</v>
      </c>
      <c r="H9" s="8" t="s">
        <v>383</v>
      </c>
    </row>
    <row r="10" spans="1:8" s="2" customFormat="1" ht="18" customHeight="1">
      <c r="A10" s="13">
        <v>2</v>
      </c>
      <c r="B10" s="13">
        <v>3</v>
      </c>
      <c r="C10" s="13">
        <v>4</v>
      </c>
      <c r="D10" s="13">
        <v>5</v>
      </c>
      <c r="E10" s="13">
        <v>6</v>
      </c>
      <c r="F10" s="13">
        <v>7</v>
      </c>
      <c r="G10" s="13">
        <v>8</v>
      </c>
      <c r="H10" s="13">
        <v>9</v>
      </c>
    </row>
    <row r="11" spans="1:8" s="2" customFormat="1" ht="39" customHeight="1">
      <c r="A11" s="13"/>
      <c r="B11" s="15" t="s">
        <v>411</v>
      </c>
      <c r="C11" s="14">
        <v>201</v>
      </c>
      <c r="D11" s="13"/>
      <c r="E11" s="13"/>
      <c r="F11" s="13"/>
      <c r="G11" s="13"/>
      <c r="H11" s="13"/>
    </row>
    <row r="12" spans="1:8" s="2" customFormat="1" ht="30" customHeight="1">
      <c r="A12" s="14" t="s">
        <v>395</v>
      </c>
      <c r="B12" s="16" t="s">
        <v>396</v>
      </c>
      <c r="C12" s="14">
        <v>202</v>
      </c>
      <c r="D12" s="17"/>
      <c r="E12" s="17"/>
      <c r="F12" s="17"/>
      <c r="G12" s="17"/>
      <c r="H12" s="17"/>
    </row>
    <row r="13" spans="1:8" s="2" customFormat="1" ht="30" customHeight="1">
      <c r="A13" s="14">
        <v>62</v>
      </c>
      <c r="B13" s="16" t="s">
        <v>402</v>
      </c>
      <c r="C13" s="14">
        <v>203</v>
      </c>
      <c r="D13" s="17"/>
      <c r="E13" s="17"/>
      <c r="F13" s="17"/>
      <c r="G13" s="17"/>
      <c r="H13" s="17"/>
    </row>
    <row r="14" spans="1:8" s="2" customFormat="1" ht="30" customHeight="1">
      <c r="A14" s="14">
        <v>630</v>
      </c>
      <c r="B14" s="16" t="s">
        <v>403</v>
      </c>
      <c r="C14" s="14">
        <v>204</v>
      </c>
      <c r="D14" s="17"/>
      <c r="E14" s="17"/>
      <c r="F14" s="17"/>
      <c r="G14" s="17"/>
      <c r="H14" s="17"/>
    </row>
    <row r="15" spans="1:8" s="2" customFormat="1" ht="30" customHeight="1">
      <c r="A15" s="14">
        <v>631</v>
      </c>
      <c r="B15" s="16" t="s">
        <v>404</v>
      </c>
      <c r="C15" s="14">
        <v>205</v>
      </c>
      <c r="D15" s="17"/>
      <c r="E15" s="17"/>
      <c r="F15" s="17"/>
      <c r="G15" s="17"/>
      <c r="H15" s="17"/>
    </row>
    <row r="16" spans="1:8" s="2" customFormat="1" ht="30" customHeight="1">
      <c r="A16" s="14" t="s">
        <v>397</v>
      </c>
      <c r="B16" s="16" t="s">
        <v>405</v>
      </c>
      <c r="C16" s="14">
        <v>206</v>
      </c>
      <c r="D16" s="17"/>
      <c r="E16" s="17"/>
      <c r="F16" s="17"/>
      <c r="G16" s="17"/>
      <c r="H16" s="17"/>
    </row>
    <row r="17" spans="1:8" s="2" customFormat="1" ht="27" customHeight="1">
      <c r="A17" s="14"/>
      <c r="B17" s="15" t="s">
        <v>412</v>
      </c>
      <c r="C17" s="14">
        <v>207</v>
      </c>
      <c r="D17" s="17"/>
      <c r="E17" s="17"/>
      <c r="F17" s="17"/>
      <c r="G17" s="17"/>
      <c r="H17" s="17"/>
    </row>
    <row r="18" spans="1:8" ht="30" customHeight="1">
      <c r="A18" s="14">
        <v>50</v>
      </c>
      <c r="B18" s="16" t="s">
        <v>406</v>
      </c>
      <c r="C18" s="14">
        <v>208</v>
      </c>
      <c r="D18" s="17"/>
      <c r="E18" s="17"/>
      <c r="F18" s="17"/>
      <c r="G18" s="17"/>
      <c r="H18" s="17"/>
    </row>
    <row r="19" spans="1:8" ht="30" customHeight="1">
      <c r="A19" s="14">
        <v>51</v>
      </c>
      <c r="B19" s="16" t="s">
        <v>407</v>
      </c>
      <c r="C19" s="14">
        <v>209</v>
      </c>
      <c r="D19" s="17"/>
      <c r="E19" s="17"/>
      <c r="F19" s="17"/>
      <c r="G19" s="17"/>
      <c r="H19" s="17"/>
    </row>
    <row r="20" spans="1:8" ht="30" customHeight="1">
      <c r="A20" s="14">
        <v>52</v>
      </c>
      <c r="B20" s="16" t="s">
        <v>408</v>
      </c>
      <c r="C20" s="14">
        <v>210</v>
      </c>
      <c r="D20" s="17"/>
      <c r="E20" s="17"/>
      <c r="F20" s="17"/>
      <c r="G20" s="17"/>
      <c r="H20" s="17"/>
    </row>
    <row r="21" spans="1:8" ht="30" customHeight="1">
      <c r="A21" s="14">
        <v>54</v>
      </c>
      <c r="B21" s="16" t="s">
        <v>409</v>
      </c>
      <c r="C21" s="14">
        <v>211</v>
      </c>
      <c r="D21" s="17"/>
      <c r="E21" s="17"/>
      <c r="F21" s="17"/>
      <c r="G21" s="17"/>
      <c r="H21" s="17"/>
    </row>
    <row r="22" spans="1:8" ht="30" customHeight="1">
      <c r="A22" s="14" t="s">
        <v>398</v>
      </c>
      <c r="B22" s="16" t="s">
        <v>410</v>
      </c>
      <c r="C22" s="14">
        <v>212</v>
      </c>
      <c r="D22" s="17"/>
      <c r="E22" s="17"/>
      <c r="F22" s="17"/>
      <c r="G22" s="17"/>
      <c r="H22" s="17"/>
    </row>
    <row r="23" spans="1:8" ht="30" customHeight="1">
      <c r="A23" s="14"/>
      <c r="B23" s="15" t="s">
        <v>413</v>
      </c>
      <c r="C23" s="14">
        <v>213</v>
      </c>
      <c r="D23" s="17"/>
      <c r="E23" s="17"/>
      <c r="F23" s="17"/>
      <c r="G23" s="17"/>
      <c r="H23" s="17"/>
    </row>
    <row r="24" spans="1:8" ht="30" customHeight="1">
      <c r="A24" s="14"/>
      <c r="B24" s="15" t="s">
        <v>414</v>
      </c>
      <c r="C24" s="14">
        <v>214</v>
      </c>
      <c r="D24" s="17"/>
      <c r="E24" s="17"/>
      <c r="F24" s="17"/>
      <c r="G24" s="17"/>
      <c r="H24" s="17"/>
    </row>
    <row r="25" spans="1:8" ht="30" customHeight="1">
      <c r="A25" s="14">
        <v>66</v>
      </c>
      <c r="B25" s="15" t="s">
        <v>415</v>
      </c>
      <c r="C25" s="14">
        <v>215</v>
      </c>
      <c r="D25" s="17"/>
      <c r="E25" s="17"/>
      <c r="F25" s="17"/>
      <c r="G25" s="17"/>
      <c r="H25" s="17"/>
    </row>
    <row r="26" spans="1:8" ht="30" customHeight="1">
      <c r="A26" s="14">
        <v>56</v>
      </c>
      <c r="B26" s="15" t="s">
        <v>416</v>
      </c>
      <c r="C26" s="14">
        <v>216</v>
      </c>
      <c r="D26" s="17"/>
      <c r="E26" s="17"/>
      <c r="F26" s="17"/>
      <c r="G26" s="17"/>
      <c r="H26" s="17"/>
    </row>
    <row r="27" spans="1:8" ht="30" customHeight="1">
      <c r="A27" s="14" t="s">
        <v>399</v>
      </c>
      <c r="B27" s="15" t="s">
        <v>417</v>
      </c>
      <c r="C27" s="14">
        <v>217</v>
      </c>
      <c r="D27" s="17"/>
      <c r="E27" s="17"/>
      <c r="F27" s="17"/>
      <c r="G27" s="17"/>
      <c r="H27" s="17"/>
    </row>
    <row r="28" spans="1:8" ht="30" customHeight="1">
      <c r="A28" s="14" t="s">
        <v>419</v>
      </c>
      <c r="B28" s="15" t="s">
        <v>418</v>
      </c>
      <c r="C28" s="14">
        <v>218</v>
      </c>
      <c r="D28" s="17"/>
      <c r="E28" s="17"/>
      <c r="F28" s="17"/>
      <c r="G28" s="17"/>
      <c r="H28" s="17"/>
    </row>
    <row r="29" spans="1:8" ht="33.75" customHeight="1">
      <c r="A29" s="14"/>
      <c r="B29" s="15" t="s">
        <v>420</v>
      </c>
      <c r="C29" s="14">
        <v>219</v>
      </c>
      <c r="D29" s="17"/>
      <c r="E29" s="17"/>
      <c r="F29" s="17"/>
      <c r="G29" s="17"/>
      <c r="H29" s="17"/>
    </row>
    <row r="30" spans="1:8" ht="33.75" customHeight="1">
      <c r="A30" s="14" t="s">
        <v>400</v>
      </c>
      <c r="B30" s="15" t="s">
        <v>421</v>
      </c>
      <c r="C30" s="14">
        <v>220</v>
      </c>
      <c r="D30" s="17"/>
      <c r="E30" s="17"/>
      <c r="F30" s="17"/>
      <c r="G30" s="17"/>
      <c r="H30" s="17"/>
    </row>
    <row r="31" spans="1:8" ht="30" customHeight="1">
      <c r="A31" s="14" t="s">
        <v>401</v>
      </c>
      <c r="B31" s="15" t="s">
        <v>422</v>
      </c>
      <c r="C31" s="14">
        <v>221</v>
      </c>
      <c r="D31" s="17"/>
      <c r="E31" s="17"/>
      <c r="F31" s="17"/>
      <c r="G31" s="17"/>
      <c r="H31" s="17"/>
    </row>
    <row r="32" spans="1:8" ht="30" customHeight="1">
      <c r="A32" s="14"/>
      <c r="B32" s="15" t="s">
        <v>423</v>
      </c>
      <c r="C32" s="14">
        <v>222</v>
      </c>
      <c r="D32" s="17"/>
      <c r="E32" s="17"/>
      <c r="F32" s="17"/>
      <c r="G32" s="17"/>
      <c r="H32" s="17"/>
    </row>
    <row r="33" spans="1:8" ht="30" customHeight="1">
      <c r="A33" s="14"/>
      <c r="B33" s="15" t="s">
        <v>424</v>
      </c>
      <c r="C33" s="14">
        <v>223</v>
      </c>
      <c r="D33" s="17"/>
      <c r="E33" s="17"/>
      <c r="F33" s="17"/>
      <c r="G33" s="17"/>
      <c r="H33" s="17"/>
    </row>
    <row r="34" spans="1:8" ht="30" customHeight="1">
      <c r="A34" s="14"/>
      <c r="B34" s="15" t="s">
        <v>425</v>
      </c>
      <c r="C34" s="14">
        <v>224</v>
      </c>
      <c r="D34" s="17"/>
      <c r="E34" s="17"/>
      <c r="F34" s="17"/>
      <c r="G34" s="17"/>
      <c r="H34" s="17"/>
    </row>
    <row r="35" spans="1:8" ht="30" customHeight="1">
      <c r="A35" s="14"/>
      <c r="B35" s="15" t="s">
        <v>426</v>
      </c>
      <c r="C35" s="14"/>
      <c r="D35" s="17"/>
      <c r="E35" s="17"/>
      <c r="F35" s="17"/>
      <c r="G35" s="17"/>
      <c r="H35" s="17"/>
    </row>
    <row r="36" spans="1:8" ht="30" customHeight="1">
      <c r="A36" s="14">
        <v>721</v>
      </c>
      <c r="B36" s="16" t="s">
        <v>427</v>
      </c>
      <c r="C36" s="14">
        <v>225</v>
      </c>
      <c r="D36" s="17"/>
      <c r="E36" s="17"/>
      <c r="F36" s="17"/>
      <c r="G36" s="17"/>
      <c r="H36" s="17"/>
    </row>
    <row r="37" spans="1:8" ht="30" customHeight="1">
      <c r="A37" s="14">
        <v>722</v>
      </c>
      <c r="B37" s="16" t="s">
        <v>428</v>
      </c>
      <c r="C37" s="14">
        <v>226</v>
      </c>
      <c r="D37" s="17"/>
      <c r="E37" s="17"/>
      <c r="F37" s="17"/>
      <c r="G37" s="17"/>
      <c r="H37" s="17"/>
    </row>
    <row r="38" spans="1:8" ht="30" customHeight="1">
      <c r="A38" s="14">
        <v>722</v>
      </c>
      <c r="B38" s="16" t="s">
        <v>429</v>
      </c>
      <c r="C38" s="14">
        <v>227</v>
      </c>
      <c r="D38" s="17"/>
      <c r="E38" s="17"/>
      <c r="F38" s="17"/>
      <c r="G38" s="17"/>
      <c r="H38" s="17"/>
    </row>
    <row r="39" spans="1:8" ht="30" customHeight="1">
      <c r="A39" s="14">
        <v>723</v>
      </c>
      <c r="B39" s="15" t="s">
        <v>430</v>
      </c>
      <c r="C39" s="14">
        <v>228</v>
      </c>
      <c r="D39" s="17"/>
      <c r="E39" s="17"/>
      <c r="F39" s="17"/>
      <c r="G39" s="17"/>
      <c r="H39" s="17"/>
    </row>
    <row r="40" spans="1:8" ht="30" customHeight="1">
      <c r="A40" s="14"/>
      <c r="B40" s="15" t="s">
        <v>431</v>
      </c>
      <c r="C40" s="14">
        <v>229</v>
      </c>
      <c r="D40" s="17"/>
      <c r="E40" s="17"/>
      <c r="F40" s="17"/>
      <c r="G40" s="17"/>
      <c r="H40" s="17"/>
    </row>
    <row r="41" spans="1:8" ht="30" customHeight="1">
      <c r="A41" s="14"/>
      <c r="B41" s="15" t="s">
        <v>432</v>
      </c>
      <c r="C41" s="14">
        <v>230</v>
      </c>
      <c r="D41" s="17"/>
      <c r="E41" s="17"/>
      <c r="F41" s="17"/>
      <c r="G41" s="17"/>
      <c r="H41" s="17"/>
    </row>
    <row r="42" spans="1:8" ht="33" customHeight="1">
      <c r="A42" s="14"/>
      <c r="B42" s="15" t="s">
        <v>433</v>
      </c>
      <c r="C42" s="14">
        <v>231</v>
      </c>
      <c r="D42" s="17"/>
      <c r="E42" s="17"/>
      <c r="F42" s="17"/>
      <c r="G42" s="17"/>
      <c r="H42" s="17"/>
    </row>
    <row r="43" spans="1:8" ht="33" customHeight="1">
      <c r="A43" s="14"/>
      <c r="B43" s="15" t="s">
        <v>434</v>
      </c>
      <c r="C43" s="14">
        <v>232</v>
      </c>
      <c r="D43" s="17"/>
      <c r="E43" s="17"/>
      <c r="F43" s="17"/>
      <c r="G43" s="17"/>
      <c r="H43" s="17"/>
    </row>
    <row r="44" spans="1:8" ht="30" customHeight="1">
      <c r="A44" s="14"/>
      <c r="B44" s="15" t="s">
        <v>435</v>
      </c>
      <c r="C44" s="14"/>
      <c r="D44" s="17"/>
      <c r="E44" s="17"/>
      <c r="F44" s="17"/>
      <c r="G44" s="17"/>
      <c r="H44" s="17"/>
    </row>
    <row r="45" spans="1:8" ht="30" customHeight="1">
      <c r="A45" s="14"/>
      <c r="B45" s="16" t="s">
        <v>436</v>
      </c>
      <c r="C45" s="14">
        <v>233</v>
      </c>
      <c r="D45" s="17"/>
      <c r="E45" s="17"/>
      <c r="F45" s="17"/>
      <c r="G45" s="17"/>
      <c r="H45" s="17"/>
    </row>
    <row r="46" spans="1:8" ht="30" customHeight="1">
      <c r="A46" s="14"/>
      <c r="B46" s="16" t="s">
        <v>437</v>
      </c>
      <c r="C46" s="18">
        <v>234</v>
      </c>
      <c r="D46" s="17"/>
      <c r="E46" s="17"/>
      <c r="F46" s="17"/>
      <c r="G46" s="17"/>
      <c r="H46" s="17"/>
    </row>
  </sheetData>
  <sheetProtection/>
  <mergeCells count="6">
    <mergeCell ref="A3:H3"/>
    <mergeCell ref="A5:H5"/>
    <mergeCell ref="A8:A9"/>
    <mergeCell ref="B8:B9"/>
    <mergeCell ref="D8:H8"/>
    <mergeCell ref="C8:C9"/>
  </mergeCells>
  <printOptions/>
  <pageMargins left="0.75" right="0.75" top="1" bottom="1" header="0.5" footer="0.5"/>
  <pageSetup fitToHeight="1" fitToWidth="1" horizontalDpi="600" verticalDpi="600" orientation="portrait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6"/>
  <sheetViews>
    <sheetView zoomScale="75" zoomScaleNormal="75" zoomScalePageLayoutView="0" workbookViewId="0" topLeftCell="A1">
      <selection activeCell="D12" sqref="D12"/>
    </sheetView>
  </sheetViews>
  <sheetFormatPr defaultColWidth="9.140625" defaultRowHeight="12.75"/>
  <cols>
    <col min="1" max="1" width="13.00390625" style="0" customWidth="1"/>
    <col min="2" max="2" width="78.140625" style="0" customWidth="1"/>
    <col min="3" max="3" width="23.421875" style="0" customWidth="1"/>
    <col min="4" max="4" width="25.00390625" style="0" customWidth="1"/>
    <col min="5" max="5" width="25.28125" style="0" customWidth="1"/>
    <col min="6" max="6" width="25.57421875" style="0" customWidth="1"/>
    <col min="7" max="7" width="26.421875" style="0" customWidth="1"/>
  </cols>
  <sheetData>
    <row r="3" ht="24.75" customHeight="1">
      <c r="G3" s="6" t="s">
        <v>464</v>
      </c>
    </row>
    <row r="4" spans="1:7" s="7" customFormat="1" ht="24.75" customHeight="1">
      <c r="A4" s="287" t="s">
        <v>234</v>
      </c>
      <c r="B4" s="287"/>
      <c r="C4" s="287"/>
      <c r="D4" s="287"/>
      <c r="E4" s="287"/>
      <c r="F4" s="287"/>
      <c r="G4" s="287"/>
    </row>
    <row r="5" spans="1:7" s="7" customFormat="1" ht="24.75" customHeight="1">
      <c r="A5" s="3"/>
      <c r="B5" s="3"/>
      <c r="C5" s="3"/>
      <c r="D5" s="3"/>
      <c r="E5" s="3"/>
      <c r="F5" s="3"/>
      <c r="G5" s="3"/>
    </row>
    <row r="6" spans="1:7" s="7" customFormat="1" ht="24.75" customHeight="1">
      <c r="A6" s="287" t="s">
        <v>450</v>
      </c>
      <c r="B6" s="287"/>
      <c r="C6" s="287"/>
      <c r="D6" s="287"/>
      <c r="E6" s="287"/>
      <c r="F6" s="287"/>
      <c r="G6" s="287"/>
    </row>
    <row r="7" s="2" customFormat="1" ht="18.75" customHeight="1">
      <c r="G7" s="4" t="s">
        <v>390</v>
      </c>
    </row>
    <row r="8" spans="1:7" s="2" customFormat="1" ht="30" customHeight="1">
      <c r="A8" s="284" t="s">
        <v>391</v>
      </c>
      <c r="B8" s="284" t="s">
        <v>393</v>
      </c>
      <c r="C8" s="284"/>
      <c r="D8" s="284"/>
      <c r="E8" s="284"/>
      <c r="F8" s="284"/>
      <c r="G8" s="288"/>
    </row>
    <row r="9" spans="1:7" s="2" customFormat="1" ht="39.75" customHeight="1">
      <c r="A9" s="284"/>
      <c r="B9" s="288"/>
      <c r="C9" s="8" t="s">
        <v>378</v>
      </c>
      <c r="D9" s="8" t="s">
        <v>379</v>
      </c>
      <c r="E9" s="8" t="s">
        <v>380</v>
      </c>
      <c r="F9" s="8" t="s">
        <v>384</v>
      </c>
      <c r="G9" s="8" t="s">
        <v>383</v>
      </c>
    </row>
    <row r="10" spans="1:7" s="2" customFormat="1" ht="30" customHeight="1">
      <c r="A10" s="13"/>
      <c r="B10" s="13"/>
      <c r="C10" s="13"/>
      <c r="D10" s="13"/>
      <c r="E10" s="13"/>
      <c r="F10" s="13"/>
      <c r="G10" s="13"/>
    </row>
    <row r="11" spans="1:7" s="2" customFormat="1" ht="33.75" customHeight="1">
      <c r="A11" s="14"/>
      <c r="B11" s="15" t="s">
        <v>55</v>
      </c>
      <c r="C11" s="13"/>
      <c r="D11" s="13"/>
      <c r="E11" s="13"/>
      <c r="F11" s="13"/>
      <c r="G11" s="13"/>
    </row>
    <row r="12" spans="1:7" s="2" customFormat="1" ht="30" customHeight="1">
      <c r="A12" s="14">
        <v>301</v>
      </c>
      <c r="B12" s="16" t="s">
        <v>235</v>
      </c>
      <c r="C12" s="17"/>
      <c r="D12" s="17"/>
      <c r="E12" s="17"/>
      <c r="F12" s="17"/>
      <c r="G12" s="17"/>
    </row>
    <row r="13" spans="1:7" s="2" customFormat="1" ht="30" customHeight="1">
      <c r="A13" s="14">
        <v>302</v>
      </c>
      <c r="B13" s="16" t="s">
        <v>236</v>
      </c>
      <c r="C13" s="17"/>
      <c r="D13" s="17"/>
      <c r="E13" s="17"/>
      <c r="F13" s="17"/>
      <c r="G13" s="17"/>
    </row>
    <row r="14" spans="1:7" s="2" customFormat="1" ht="30" customHeight="1">
      <c r="A14" s="14">
        <v>303</v>
      </c>
      <c r="B14" s="16" t="s">
        <v>237</v>
      </c>
      <c r="C14" s="17"/>
      <c r="D14" s="17"/>
      <c r="E14" s="17"/>
      <c r="F14" s="17"/>
      <c r="G14" s="17"/>
    </row>
    <row r="15" spans="1:7" s="2" customFormat="1" ht="30" customHeight="1">
      <c r="A15" s="14">
        <v>304</v>
      </c>
      <c r="B15" s="16" t="s">
        <v>238</v>
      </c>
      <c r="C15" s="17"/>
      <c r="D15" s="17"/>
      <c r="E15" s="17"/>
      <c r="F15" s="17"/>
      <c r="G15" s="17"/>
    </row>
    <row r="16" spans="1:7" s="2" customFormat="1" ht="30" customHeight="1">
      <c r="A16" s="14">
        <v>305</v>
      </c>
      <c r="B16" s="16" t="s">
        <v>239</v>
      </c>
      <c r="C16" s="17"/>
      <c r="D16" s="17"/>
      <c r="E16" s="17"/>
      <c r="F16" s="17"/>
      <c r="G16" s="17"/>
    </row>
    <row r="17" spans="1:7" s="2" customFormat="1" ht="27" customHeight="1">
      <c r="A17" s="14">
        <v>306</v>
      </c>
      <c r="B17" s="16" t="s">
        <v>240</v>
      </c>
      <c r="C17" s="17"/>
      <c r="D17" s="17"/>
      <c r="E17" s="17"/>
      <c r="F17" s="17"/>
      <c r="G17" s="17"/>
    </row>
    <row r="18" spans="1:7" ht="30" customHeight="1">
      <c r="A18" s="14">
        <v>307</v>
      </c>
      <c r="B18" s="16" t="s">
        <v>241</v>
      </c>
      <c r="C18" s="17"/>
      <c r="D18" s="17"/>
      <c r="E18" s="17"/>
      <c r="F18" s="17"/>
      <c r="G18" s="17"/>
    </row>
    <row r="19" spans="1:7" ht="30" customHeight="1">
      <c r="A19" s="14">
        <v>308</v>
      </c>
      <c r="B19" s="16" t="s">
        <v>242</v>
      </c>
      <c r="C19" s="17"/>
      <c r="D19" s="17"/>
      <c r="E19" s="17"/>
      <c r="F19" s="17"/>
      <c r="G19" s="17"/>
    </row>
    <row r="20" spans="1:7" ht="30" customHeight="1">
      <c r="A20" s="14">
        <v>309</v>
      </c>
      <c r="B20" s="16" t="s">
        <v>243</v>
      </c>
      <c r="C20" s="17"/>
      <c r="D20" s="17"/>
      <c r="E20" s="17"/>
      <c r="F20" s="17"/>
      <c r="G20" s="17"/>
    </row>
    <row r="21" spans="1:7" ht="30" customHeight="1">
      <c r="A21" s="14">
        <v>310</v>
      </c>
      <c r="B21" s="16" t="s">
        <v>244</v>
      </c>
      <c r="C21" s="17"/>
      <c r="D21" s="17"/>
      <c r="E21" s="17"/>
      <c r="F21" s="17"/>
      <c r="G21" s="17"/>
    </row>
    <row r="22" spans="1:7" ht="30" customHeight="1">
      <c r="A22" s="14">
        <v>311</v>
      </c>
      <c r="B22" s="16" t="s">
        <v>52</v>
      </c>
      <c r="C22" s="17"/>
      <c r="D22" s="17"/>
      <c r="E22" s="17"/>
      <c r="F22" s="17"/>
      <c r="G22" s="17"/>
    </row>
    <row r="23" spans="1:7" ht="30" customHeight="1">
      <c r="A23" s="14">
        <v>312</v>
      </c>
      <c r="B23" s="16" t="s">
        <v>53</v>
      </c>
      <c r="C23" s="17"/>
      <c r="D23" s="17"/>
      <c r="E23" s="17"/>
      <c r="F23" s="17"/>
      <c r="G23" s="17"/>
    </row>
    <row r="24" spans="1:7" ht="30" customHeight="1">
      <c r="A24" s="14"/>
      <c r="B24" s="15" t="s">
        <v>54</v>
      </c>
      <c r="C24" s="17"/>
      <c r="D24" s="17"/>
      <c r="E24" s="17"/>
      <c r="F24" s="17"/>
      <c r="G24" s="17"/>
    </row>
    <row r="25" spans="1:7" ht="30" customHeight="1">
      <c r="A25" s="14">
        <v>313</v>
      </c>
      <c r="B25" s="16" t="s">
        <v>56</v>
      </c>
      <c r="C25" s="17"/>
      <c r="D25" s="17"/>
      <c r="E25" s="17"/>
      <c r="F25" s="17"/>
      <c r="G25" s="17"/>
    </row>
    <row r="26" spans="1:7" ht="30" customHeight="1">
      <c r="A26" s="14">
        <v>314</v>
      </c>
      <c r="B26" s="16" t="s">
        <v>57</v>
      </c>
      <c r="C26" s="17"/>
      <c r="D26" s="17"/>
      <c r="E26" s="17"/>
      <c r="F26" s="17"/>
      <c r="G26" s="17"/>
    </row>
    <row r="27" spans="1:7" ht="36" customHeight="1">
      <c r="A27" s="14">
        <v>315</v>
      </c>
      <c r="B27" s="16" t="s">
        <v>58</v>
      </c>
      <c r="C27" s="17"/>
      <c r="D27" s="17"/>
      <c r="E27" s="17"/>
      <c r="F27" s="17"/>
      <c r="G27" s="17"/>
    </row>
    <row r="28" spans="1:7" ht="30" customHeight="1">
      <c r="A28" s="14">
        <v>316</v>
      </c>
      <c r="B28" s="16" t="s">
        <v>59</v>
      </c>
      <c r="C28" s="17"/>
      <c r="D28" s="17"/>
      <c r="E28" s="17"/>
      <c r="F28" s="17"/>
      <c r="G28" s="17"/>
    </row>
    <row r="29" spans="1:7" ht="33.75" customHeight="1">
      <c r="A29" s="14">
        <v>317</v>
      </c>
      <c r="B29" s="16" t="s">
        <v>60</v>
      </c>
      <c r="C29" s="17"/>
      <c r="D29" s="17"/>
      <c r="E29" s="17"/>
      <c r="F29" s="17"/>
      <c r="G29" s="17"/>
    </row>
    <row r="30" spans="1:7" ht="33.75" customHeight="1">
      <c r="A30" s="14">
        <v>318</v>
      </c>
      <c r="B30" s="16" t="s">
        <v>61</v>
      </c>
      <c r="C30" s="17"/>
      <c r="D30" s="17"/>
      <c r="E30" s="17"/>
      <c r="F30" s="17"/>
      <c r="G30" s="17"/>
    </row>
    <row r="31" spans="1:7" ht="30" customHeight="1">
      <c r="A31" s="14">
        <v>319</v>
      </c>
      <c r="B31" s="16" t="s">
        <v>62</v>
      </c>
      <c r="C31" s="17"/>
      <c r="D31" s="17"/>
      <c r="E31" s="17"/>
      <c r="F31" s="17"/>
      <c r="G31" s="17"/>
    </row>
    <row r="32" spans="1:7" ht="30" customHeight="1">
      <c r="A32" s="14">
        <v>320</v>
      </c>
      <c r="B32" s="16" t="s">
        <v>63</v>
      </c>
      <c r="C32" s="17"/>
      <c r="D32" s="17"/>
      <c r="E32" s="17"/>
      <c r="F32" s="17"/>
      <c r="G32" s="17"/>
    </row>
    <row r="33" spans="1:7" ht="33.75" customHeight="1">
      <c r="A33" s="14">
        <v>321</v>
      </c>
      <c r="B33" s="16" t="s">
        <v>64</v>
      </c>
      <c r="C33" s="17"/>
      <c r="D33" s="17"/>
      <c r="E33" s="17"/>
      <c r="F33" s="17"/>
      <c r="G33" s="17"/>
    </row>
    <row r="34" spans="1:7" ht="30" customHeight="1">
      <c r="A34" s="14">
        <v>322</v>
      </c>
      <c r="B34" s="16" t="s">
        <v>65</v>
      </c>
      <c r="C34" s="17"/>
      <c r="D34" s="17"/>
      <c r="E34" s="17"/>
      <c r="F34" s="17"/>
      <c r="G34" s="17"/>
    </row>
    <row r="35" spans="1:7" ht="30" customHeight="1">
      <c r="A35" s="14">
        <v>323</v>
      </c>
      <c r="B35" s="16" t="s">
        <v>66</v>
      </c>
      <c r="C35" s="17"/>
      <c r="D35" s="17"/>
      <c r="E35" s="17"/>
      <c r="F35" s="17"/>
      <c r="G35" s="17"/>
    </row>
    <row r="36" spans="1:7" ht="30" customHeight="1">
      <c r="A36" s="14">
        <v>324</v>
      </c>
      <c r="B36" s="16" t="s">
        <v>67</v>
      </c>
      <c r="C36" s="17"/>
      <c r="D36" s="17"/>
      <c r="E36" s="17"/>
      <c r="F36" s="17"/>
      <c r="G36" s="17"/>
    </row>
    <row r="37" spans="1:7" ht="30" customHeight="1">
      <c r="A37" s="14"/>
      <c r="B37" s="15" t="s">
        <v>68</v>
      </c>
      <c r="C37" s="17"/>
      <c r="D37" s="17"/>
      <c r="E37" s="17"/>
      <c r="F37" s="17"/>
      <c r="G37" s="17"/>
    </row>
    <row r="38" spans="1:7" ht="30" customHeight="1">
      <c r="A38" s="14">
        <v>325</v>
      </c>
      <c r="B38" s="16" t="s">
        <v>69</v>
      </c>
      <c r="C38" s="17"/>
      <c r="D38" s="17"/>
      <c r="E38" s="17"/>
      <c r="F38" s="17"/>
      <c r="G38" s="17"/>
    </row>
    <row r="39" spans="1:7" ht="30" customHeight="1">
      <c r="A39" s="14">
        <v>326</v>
      </c>
      <c r="B39" s="16" t="s">
        <v>70</v>
      </c>
      <c r="C39" s="17"/>
      <c r="D39" s="17"/>
      <c r="E39" s="17"/>
      <c r="F39" s="17"/>
      <c r="G39" s="17"/>
    </row>
    <row r="40" spans="1:7" ht="30" customHeight="1">
      <c r="A40" s="14">
        <v>327</v>
      </c>
      <c r="B40" s="16" t="s">
        <v>71</v>
      </c>
      <c r="C40" s="17"/>
      <c r="D40" s="17"/>
      <c r="E40" s="17"/>
      <c r="F40" s="17"/>
      <c r="G40" s="17"/>
    </row>
    <row r="41" spans="1:7" ht="30" customHeight="1">
      <c r="A41" s="14">
        <v>328</v>
      </c>
      <c r="B41" s="16" t="s">
        <v>72</v>
      </c>
      <c r="C41" s="17"/>
      <c r="D41" s="17"/>
      <c r="E41" s="17"/>
      <c r="F41" s="17"/>
      <c r="G41" s="17"/>
    </row>
    <row r="42" spans="1:7" ht="33" customHeight="1">
      <c r="A42" s="14">
        <v>329</v>
      </c>
      <c r="B42" s="16" t="s">
        <v>73</v>
      </c>
      <c r="C42" s="17"/>
      <c r="D42" s="17"/>
      <c r="E42" s="17"/>
      <c r="F42" s="17"/>
      <c r="G42" s="17"/>
    </row>
    <row r="43" spans="1:7" ht="33" customHeight="1">
      <c r="A43" s="14">
        <v>330</v>
      </c>
      <c r="B43" s="15" t="s">
        <v>74</v>
      </c>
      <c r="C43" s="17"/>
      <c r="D43" s="17"/>
      <c r="E43" s="17"/>
      <c r="F43" s="17"/>
      <c r="G43" s="17"/>
    </row>
    <row r="44" spans="1:7" ht="30" customHeight="1">
      <c r="A44" s="14">
        <v>331</v>
      </c>
      <c r="B44" s="16" t="s">
        <v>75</v>
      </c>
      <c r="C44" s="17"/>
      <c r="D44" s="17"/>
      <c r="E44" s="17"/>
      <c r="F44" s="17"/>
      <c r="G44" s="17"/>
    </row>
    <row r="45" spans="1:7" ht="30" customHeight="1">
      <c r="A45" s="14">
        <v>332</v>
      </c>
      <c r="B45" s="16" t="s">
        <v>76</v>
      </c>
      <c r="C45" s="17"/>
      <c r="D45" s="17"/>
      <c r="E45" s="17"/>
      <c r="F45" s="17"/>
      <c r="G45" s="17"/>
    </row>
    <row r="46" spans="1:7" ht="30" customHeight="1">
      <c r="A46" s="14">
        <v>333</v>
      </c>
      <c r="B46" s="16" t="s">
        <v>77</v>
      </c>
      <c r="C46" s="17"/>
      <c r="D46" s="17"/>
      <c r="E46" s="17"/>
      <c r="F46" s="17"/>
      <c r="G46" s="17"/>
    </row>
    <row r="47" spans="1:7" ht="30" customHeight="1">
      <c r="A47" s="14">
        <v>334</v>
      </c>
      <c r="B47" s="16" t="s">
        <v>78</v>
      </c>
      <c r="C47" s="17"/>
      <c r="D47" s="17"/>
      <c r="E47" s="17"/>
      <c r="F47" s="17"/>
      <c r="G47" s="17"/>
    </row>
    <row r="48" spans="1:7" ht="30" customHeight="1">
      <c r="A48" s="14">
        <v>335</v>
      </c>
      <c r="B48" s="16" t="s">
        <v>79</v>
      </c>
      <c r="C48" s="17"/>
      <c r="D48" s="17"/>
      <c r="E48" s="17"/>
      <c r="F48" s="17"/>
      <c r="G48" s="17"/>
    </row>
    <row r="49" spans="1:7" ht="30" customHeight="1">
      <c r="A49" s="14">
        <v>336</v>
      </c>
      <c r="B49" s="15" t="s">
        <v>80</v>
      </c>
      <c r="C49" s="17"/>
      <c r="D49" s="17"/>
      <c r="E49" s="17"/>
      <c r="F49" s="17"/>
      <c r="G49" s="17"/>
    </row>
    <row r="50" spans="1:7" ht="30" customHeight="1">
      <c r="A50" s="14">
        <v>337</v>
      </c>
      <c r="B50" s="15" t="s">
        <v>81</v>
      </c>
      <c r="C50" s="17"/>
      <c r="D50" s="17"/>
      <c r="E50" s="17"/>
      <c r="F50" s="17"/>
      <c r="G50" s="17"/>
    </row>
    <row r="51" spans="1:7" ht="30" customHeight="1">
      <c r="A51" s="14">
        <v>338</v>
      </c>
      <c r="B51" s="15" t="s">
        <v>82</v>
      </c>
      <c r="C51" s="17"/>
      <c r="D51" s="17"/>
      <c r="E51" s="17"/>
      <c r="F51" s="17"/>
      <c r="G51" s="17"/>
    </row>
    <row r="52" spans="1:7" ht="30" customHeight="1">
      <c r="A52" s="14">
        <v>339</v>
      </c>
      <c r="B52" s="15" t="s">
        <v>83</v>
      </c>
      <c r="C52" s="17"/>
      <c r="D52" s="17"/>
      <c r="E52" s="17"/>
      <c r="F52" s="17"/>
      <c r="G52" s="17"/>
    </row>
    <row r="53" spans="1:7" ht="30" customHeight="1">
      <c r="A53" s="14">
        <v>340</v>
      </c>
      <c r="B53" s="15" t="s">
        <v>84</v>
      </c>
      <c r="C53" s="17"/>
      <c r="D53" s="17"/>
      <c r="E53" s="17"/>
      <c r="F53" s="17"/>
      <c r="G53" s="17"/>
    </row>
    <row r="54" spans="1:7" ht="30" customHeight="1">
      <c r="A54" s="14">
        <v>341</v>
      </c>
      <c r="B54" s="15" t="s">
        <v>85</v>
      </c>
      <c r="C54" s="17"/>
      <c r="D54" s="17"/>
      <c r="E54" s="17"/>
      <c r="F54" s="17"/>
      <c r="G54" s="17"/>
    </row>
    <row r="55" spans="1:7" ht="30" customHeight="1">
      <c r="A55" s="14">
        <v>342</v>
      </c>
      <c r="B55" s="15" t="s">
        <v>86</v>
      </c>
      <c r="C55" s="17"/>
      <c r="D55" s="17"/>
      <c r="E55" s="17"/>
      <c r="F55" s="17"/>
      <c r="G55" s="17"/>
    </row>
    <row r="56" spans="1:7" ht="30" customHeight="1">
      <c r="A56" s="14">
        <v>343</v>
      </c>
      <c r="B56" s="15" t="s">
        <v>87</v>
      </c>
      <c r="C56" s="17"/>
      <c r="D56" s="17"/>
      <c r="E56" s="17"/>
      <c r="F56" s="17"/>
      <c r="G56" s="17"/>
    </row>
  </sheetData>
  <sheetProtection/>
  <mergeCells count="5">
    <mergeCell ref="A4:G4"/>
    <mergeCell ref="A6:G6"/>
    <mergeCell ref="A8:A9"/>
    <mergeCell ref="B8:B9"/>
    <mergeCell ref="C8:G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12"/>
  <sheetViews>
    <sheetView zoomScale="75" zoomScaleNormal="75" zoomScalePageLayoutView="0" workbookViewId="0" topLeftCell="A1">
      <selection activeCell="L8" sqref="L8"/>
    </sheetView>
  </sheetViews>
  <sheetFormatPr defaultColWidth="9.140625" defaultRowHeight="12.75"/>
  <cols>
    <col min="1" max="1" width="9.140625" style="48" customWidth="1"/>
    <col min="2" max="2" width="13.140625" style="48" customWidth="1"/>
    <col min="3" max="3" width="33.8515625" style="48" customWidth="1"/>
    <col min="4" max="4" width="23.28125" style="48" customWidth="1"/>
    <col min="5" max="5" width="23.421875" style="48" customWidth="1"/>
    <col min="6" max="6" width="23.28125" style="48" customWidth="1"/>
    <col min="7" max="7" width="23.140625" style="48" customWidth="1"/>
    <col min="8" max="8" width="21.7109375" style="48" customWidth="1"/>
    <col min="9" max="9" width="20.28125" style="48" customWidth="1"/>
    <col min="10" max="10" width="17.57421875" style="48" customWidth="1"/>
    <col min="11" max="11" width="21.28125" style="48" customWidth="1"/>
    <col min="12" max="12" width="18.8515625" style="48" customWidth="1"/>
    <col min="13" max="13" width="15.57421875" style="48" customWidth="1"/>
    <col min="14" max="16384" width="9.140625" style="48" customWidth="1"/>
  </cols>
  <sheetData>
    <row r="2" ht="17.25" customHeight="1"/>
    <row r="3" ht="15.75">
      <c r="I3" s="6" t="s">
        <v>456</v>
      </c>
    </row>
    <row r="4" spans="2:13" ht="15.75">
      <c r="B4" s="297" t="s">
        <v>39</v>
      </c>
      <c r="C4" s="297"/>
      <c r="D4" s="297"/>
      <c r="E4" s="297"/>
      <c r="F4" s="297"/>
      <c r="G4" s="297"/>
      <c r="H4" s="297"/>
      <c r="I4" s="297"/>
      <c r="J4" s="63"/>
      <c r="K4" s="63"/>
      <c r="L4" s="63"/>
      <c r="M4" s="63"/>
    </row>
    <row r="5" spans="3:13" ht="15.75"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3:13" ht="15.75"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ht="15.75">
      <c r="I7" s="48" t="s">
        <v>283</v>
      </c>
    </row>
    <row r="8" spans="2:14" s="5" customFormat="1" ht="46.5" customHeight="1">
      <c r="B8" s="284" t="s">
        <v>5</v>
      </c>
      <c r="C8" s="298"/>
      <c r="D8" s="295" t="s">
        <v>43</v>
      </c>
      <c r="E8" s="295" t="s">
        <v>44</v>
      </c>
      <c r="F8" s="295" t="s">
        <v>94</v>
      </c>
      <c r="G8" s="295" t="s">
        <v>45</v>
      </c>
      <c r="H8" s="295" t="s">
        <v>46</v>
      </c>
      <c r="I8" s="295" t="s">
        <v>47</v>
      </c>
      <c r="N8" s="77"/>
    </row>
    <row r="9" spans="2:9" s="5" customFormat="1" ht="23.25" customHeight="1">
      <c r="B9" s="284"/>
      <c r="C9" s="298"/>
      <c r="D9" s="296"/>
      <c r="E9" s="296"/>
      <c r="F9" s="296"/>
      <c r="G9" s="296"/>
      <c r="H9" s="296"/>
      <c r="I9" s="296"/>
    </row>
    <row r="10" spans="2:9" ht="64.5" customHeight="1">
      <c r="B10" s="55" t="s">
        <v>439</v>
      </c>
      <c r="C10" s="64" t="s">
        <v>40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</row>
    <row r="11" spans="2:9" ht="64.5" customHeight="1">
      <c r="B11" s="55" t="s">
        <v>440</v>
      </c>
      <c r="C11" s="64" t="s">
        <v>41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</row>
    <row r="12" spans="2:9" ht="65.25" customHeight="1">
      <c r="B12" s="55" t="s">
        <v>441</v>
      </c>
      <c r="C12" s="64" t="s">
        <v>42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</row>
  </sheetData>
  <sheetProtection/>
  <mergeCells count="9">
    <mergeCell ref="H8:H9"/>
    <mergeCell ref="I8:I9"/>
    <mergeCell ref="B4:I4"/>
    <mergeCell ref="F8:F9"/>
    <mergeCell ref="G8:G9"/>
    <mergeCell ref="B8:B9"/>
    <mergeCell ref="C8:C9"/>
    <mergeCell ref="D8:D9"/>
    <mergeCell ref="E8:E9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98"/>
  <sheetViews>
    <sheetView zoomScale="50" zoomScaleNormal="50" zoomScalePageLayoutView="0" workbookViewId="0" topLeftCell="A1">
      <selection activeCell="K11" sqref="K11"/>
    </sheetView>
  </sheetViews>
  <sheetFormatPr defaultColWidth="9.140625" defaultRowHeight="12.75"/>
  <cols>
    <col min="1" max="1" width="9.140625" style="1" customWidth="1"/>
    <col min="2" max="2" width="84.00390625" style="1" customWidth="1"/>
    <col min="3" max="3" width="22.7109375" style="1" customWidth="1"/>
    <col min="4" max="4" width="22.421875" style="1" customWidth="1"/>
    <col min="5" max="5" width="21.28125" style="1" customWidth="1"/>
    <col min="6" max="6" width="18.8515625" style="1" customWidth="1"/>
    <col min="7" max="7" width="19.140625" style="1" customWidth="1"/>
    <col min="8" max="8" width="20.7109375" style="1" customWidth="1"/>
    <col min="9" max="9" width="20.421875" style="1" customWidth="1"/>
    <col min="10" max="10" width="11.57421875" style="1" customWidth="1"/>
    <col min="11" max="11" width="12.7109375" style="1" customWidth="1"/>
    <col min="12" max="12" width="12.28125" style="1" customWidth="1"/>
    <col min="13" max="13" width="13.421875" style="1" customWidth="1"/>
    <col min="14" max="14" width="11.28125" style="1" customWidth="1"/>
    <col min="15" max="15" width="12.421875" style="1" customWidth="1"/>
    <col min="16" max="16" width="14.421875" style="1" customWidth="1"/>
    <col min="17" max="17" width="15.140625" style="1" customWidth="1"/>
    <col min="18" max="18" width="11.28125" style="1" customWidth="1"/>
    <col min="19" max="19" width="13.140625" style="1" customWidth="1"/>
    <col min="20" max="20" width="13.00390625" style="1" customWidth="1"/>
    <col min="21" max="21" width="14.140625" style="1" customWidth="1"/>
    <col min="22" max="22" width="26.57421875" style="1" customWidth="1"/>
    <col min="23" max="16384" width="9.140625" style="1" customWidth="1"/>
  </cols>
  <sheetData>
    <row r="2" ht="15.75">
      <c r="I2" s="24" t="s">
        <v>373</v>
      </c>
    </row>
    <row r="4" spans="1:14" ht="18.75">
      <c r="A4" s="287" t="s">
        <v>282</v>
      </c>
      <c r="B4" s="287"/>
      <c r="C4" s="287"/>
      <c r="D4" s="287"/>
      <c r="E4" s="287"/>
      <c r="F4" s="287"/>
      <c r="G4" s="287"/>
      <c r="H4" s="287"/>
      <c r="I4" s="287"/>
      <c r="J4" s="5"/>
      <c r="N4" s="9"/>
    </row>
    <row r="5" spans="2:10" ht="15.75">
      <c r="B5" s="5"/>
      <c r="C5" s="5"/>
      <c r="D5" s="5"/>
      <c r="E5" s="5"/>
      <c r="F5" s="5"/>
      <c r="G5" s="5"/>
      <c r="H5" s="5"/>
      <c r="I5" s="24" t="s">
        <v>283</v>
      </c>
      <c r="J5" s="5"/>
    </row>
    <row r="6" spans="1:25" s="5" customFormat="1" ht="25.5" customHeight="1">
      <c r="A6" s="303" t="s">
        <v>284</v>
      </c>
      <c r="B6" s="303" t="s">
        <v>285</v>
      </c>
      <c r="C6" s="304" t="s">
        <v>386</v>
      </c>
      <c r="D6" s="306" t="s">
        <v>385</v>
      </c>
      <c r="E6" s="306" t="s">
        <v>378</v>
      </c>
      <c r="F6" s="301" t="s">
        <v>381</v>
      </c>
      <c r="G6" s="301" t="s">
        <v>380</v>
      </c>
      <c r="H6" s="301" t="s">
        <v>382</v>
      </c>
      <c r="I6" s="301" t="s">
        <v>383</v>
      </c>
      <c r="J6" s="299"/>
      <c r="K6" s="281"/>
      <c r="L6" s="299"/>
      <c r="M6" s="281"/>
      <c r="N6" s="299"/>
      <c r="O6" s="281"/>
      <c r="P6" s="299"/>
      <c r="Q6" s="281"/>
      <c r="R6" s="299"/>
      <c r="S6" s="281"/>
      <c r="T6" s="281"/>
      <c r="U6" s="281"/>
      <c r="V6" s="76"/>
      <c r="W6" s="76"/>
      <c r="X6" s="76"/>
      <c r="Y6" s="76"/>
    </row>
    <row r="7" spans="1:25" s="5" customFormat="1" ht="36.75" customHeight="1">
      <c r="A7" s="303"/>
      <c r="B7" s="303"/>
      <c r="C7" s="305"/>
      <c r="D7" s="306"/>
      <c r="E7" s="306"/>
      <c r="F7" s="302"/>
      <c r="G7" s="302"/>
      <c r="H7" s="302"/>
      <c r="I7" s="302"/>
      <c r="J7" s="299"/>
      <c r="K7" s="299"/>
      <c r="L7" s="299"/>
      <c r="M7" s="299"/>
      <c r="N7" s="299"/>
      <c r="O7" s="299"/>
      <c r="P7" s="299"/>
      <c r="Q7" s="281"/>
      <c r="R7" s="299"/>
      <c r="S7" s="281"/>
      <c r="T7" s="281"/>
      <c r="U7" s="281"/>
      <c r="V7" s="76"/>
      <c r="W7" s="76"/>
      <c r="X7" s="76"/>
      <c r="Y7" s="76"/>
    </row>
    <row r="8" spans="1:25" s="86" customFormat="1" ht="35.25" customHeight="1">
      <c r="A8" s="180" t="s">
        <v>439</v>
      </c>
      <c r="B8" s="133" t="s">
        <v>209</v>
      </c>
      <c r="C8" s="133"/>
      <c r="D8" s="134"/>
      <c r="E8" s="134"/>
      <c r="F8" s="134"/>
      <c r="G8" s="134"/>
      <c r="H8" s="134"/>
      <c r="I8" s="134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</row>
    <row r="9" spans="1:25" s="72" customFormat="1" ht="35.25" customHeight="1">
      <c r="A9" s="68" t="s">
        <v>440</v>
      </c>
      <c r="B9" s="69" t="s">
        <v>210</v>
      </c>
      <c r="C9" s="69"/>
      <c r="D9" s="67"/>
      <c r="E9" s="67"/>
      <c r="F9" s="67"/>
      <c r="G9" s="67"/>
      <c r="H9" s="67"/>
      <c r="I9" s="67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s="86" customFormat="1" ht="35.25" customHeight="1">
      <c r="A10" s="180" t="s">
        <v>441</v>
      </c>
      <c r="B10" s="133" t="s">
        <v>211</v>
      </c>
      <c r="C10" s="133"/>
      <c r="D10" s="135"/>
      <c r="E10" s="135"/>
      <c r="F10" s="135"/>
      <c r="G10" s="135"/>
      <c r="H10" s="135"/>
      <c r="I10" s="135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</row>
    <row r="11" spans="1:25" s="72" customFormat="1" ht="35.25" customHeight="1">
      <c r="A11" s="68" t="s">
        <v>442</v>
      </c>
      <c r="B11" s="69" t="s">
        <v>212</v>
      </c>
      <c r="C11" s="69"/>
      <c r="D11" s="26"/>
      <c r="E11" s="26"/>
      <c r="F11" s="26"/>
      <c r="G11" s="26"/>
      <c r="H11" s="26"/>
      <c r="I11" s="26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s="72" customFormat="1" ht="35.25" customHeight="1">
      <c r="A12" s="68" t="s">
        <v>443</v>
      </c>
      <c r="B12" s="69" t="s">
        <v>213</v>
      </c>
      <c r="C12" s="69"/>
      <c r="D12" s="67"/>
      <c r="E12" s="67"/>
      <c r="F12" s="67"/>
      <c r="G12" s="67"/>
      <c r="H12" s="67"/>
      <c r="I12" s="67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s="72" customFormat="1" ht="35.25" customHeight="1">
      <c r="A13" s="68" t="s">
        <v>444</v>
      </c>
      <c r="B13" s="69" t="s">
        <v>214</v>
      </c>
      <c r="C13" s="69"/>
      <c r="D13" s="67"/>
      <c r="E13" s="67"/>
      <c r="F13" s="67"/>
      <c r="G13" s="67"/>
      <c r="H13" s="67"/>
      <c r="I13" s="67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s="72" customFormat="1" ht="35.25" customHeight="1">
      <c r="A14" s="68" t="s">
        <v>445</v>
      </c>
      <c r="B14" s="69" t="s">
        <v>215</v>
      </c>
      <c r="C14" s="69"/>
      <c r="D14" s="67"/>
      <c r="E14" s="67"/>
      <c r="F14" s="67"/>
      <c r="G14" s="67"/>
      <c r="H14" s="67"/>
      <c r="I14" s="67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s="72" customFormat="1" ht="35.25" customHeight="1">
      <c r="A15" s="68" t="s">
        <v>446</v>
      </c>
      <c r="B15" s="69" t="s">
        <v>216</v>
      </c>
      <c r="C15" s="69"/>
      <c r="D15" s="67"/>
      <c r="E15" s="67"/>
      <c r="F15" s="67"/>
      <c r="G15" s="67"/>
      <c r="H15" s="67"/>
      <c r="I15" s="67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s="72" customFormat="1" ht="35.25" customHeight="1">
      <c r="A16" s="68" t="s">
        <v>287</v>
      </c>
      <c r="B16" s="73" t="s">
        <v>289</v>
      </c>
      <c r="C16" s="73"/>
      <c r="D16" s="74"/>
      <c r="E16" s="74"/>
      <c r="F16" s="74"/>
      <c r="G16" s="74"/>
      <c r="H16" s="74"/>
      <c r="I16" s="74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s="72" customFormat="1" ht="35.25" customHeight="1">
      <c r="A17" s="68" t="s">
        <v>288</v>
      </c>
      <c r="B17" s="73" t="s">
        <v>217</v>
      </c>
      <c r="C17" s="73"/>
      <c r="D17" s="75"/>
      <c r="E17" s="74"/>
      <c r="F17" s="74"/>
      <c r="G17" s="74"/>
      <c r="H17" s="74"/>
      <c r="I17" s="74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s="72" customFormat="1" ht="35.25" customHeight="1">
      <c r="A18" s="68" t="s">
        <v>290</v>
      </c>
      <c r="B18" s="73" t="s">
        <v>218</v>
      </c>
      <c r="C18" s="73"/>
      <c r="D18" s="74"/>
      <c r="E18" s="74"/>
      <c r="F18" s="74"/>
      <c r="G18" s="74"/>
      <c r="H18" s="74"/>
      <c r="I18" s="74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s="72" customFormat="1" ht="35.25" customHeight="1">
      <c r="A19" s="68" t="s">
        <v>291</v>
      </c>
      <c r="B19" s="73" t="s">
        <v>293</v>
      </c>
      <c r="C19" s="73"/>
      <c r="D19" s="74"/>
      <c r="E19" s="74"/>
      <c r="F19" s="74"/>
      <c r="G19" s="74"/>
      <c r="H19" s="74"/>
      <c r="I19" s="74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s="72" customFormat="1" ht="35.25" customHeight="1">
      <c r="A20" s="68" t="s">
        <v>292</v>
      </c>
      <c r="B20" s="73" t="s">
        <v>219</v>
      </c>
      <c r="C20" s="73"/>
      <c r="D20" s="75"/>
      <c r="E20" s="74"/>
      <c r="F20" s="74"/>
      <c r="G20" s="74"/>
      <c r="H20" s="74"/>
      <c r="I20" s="74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s="72" customFormat="1" ht="35.25" customHeight="1">
      <c r="A21" s="68" t="s">
        <v>294</v>
      </c>
      <c r="B21" s="73" t="s">
        <v>220</v>
      </c>
      <c r="C21" s="73"/>
      <c r="D21" s="74"/>
      <c r="E21" s="74"/>
      <c r="F21" s="74"/>
      <c r="G21" s="74"/>
      <c r="H21" s="74"/>
      <c r="I21" s="74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s="72" customFormat="1" ht="35.25" customHeight="1">
      <c r="A22" s="68" t="s">
        <v>295</v>
      </c>
      <c r="B22" s="69" t="s">
        <v>297</v>
      </c>
      <c r="C22" s="69"/>
      <c r="D22" s="67"/>
      <c r="E22" s="67"/>
      <c r="F22" s="67"/>
      <c r="G22" s="67"/>
      <c r="H22" s="67"/>
      <c r="I22" s="67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s="72" customFormat="1" ht="35.25" customHeight="1">
      <c r="A23" s="68" t="s">
        <v>296</v>
      </c>
      <c r="B23" s="73" t="s">
        <v>221</v>
      </c>
      <c r="C23" s="73"/>
      <c r="D23" s="26"/>
      <c r="E23" s="67"/>
      <c r="F23" s="67"/>
      <c r="G23" s="67"/>
      <c r="H23" s="67"/>
      <c r="I23" s="67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s="72" customFormat="1" ht="35.25" customHeight="1">
      <c r="A24" s="68" t="s">
        <v>298</v>
      </c>
      <c r="B24" s="69" t="s">
        <v>222</v>
      </c>
      <c r="C24" s="69"/>
      <c r="D24" s="67"/>
      <c r="E24" s="67"/>
      <c r="F24" s="67"/>
      <c r="G24" s="67"/>
      <c r="H24" s="67"/>
      <c r="I24" s="67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s="72" customFormat="1" ht="35.25" customHeight="1">
      <c r="A25" s="68" t="s">
        <v>299</v>
      </c>
      <c r="B25" s="69" t="s">
        <v>301</v>
      </c>
      <c r="C25" s="69"/>
      <c r="D25" s="67"/>
      <c r="E25" s="67"/>
      <c r="F25" s="67"/>
      <c r="G25" s="67"/>
      <c r="H25" s="67"/>
      <c r="I25" s="67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s="72" customFormat="1" ht="35.25" customHeight="1">
      <c r="A26" s="68" t="s">
        <v>300</v>
      </c>
      <c r="B26" s="73" t="s">
        <v>223</v>
      </c>
      <c r="C26" s="73"/>
      <c r="D26" s="26"/>
      <c r="E26" s="67"/>
      <c r="F26" s="67"/>
      <c r="G26" s="67"/>
      <c r="H26" s="67"/>
      <c r="I26" s="67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s="72" customFormat="1" ht="35.25" customHeight="1">
      <c r="A27" s="68" t="s">
        <v>302</v>
      </c>
      <c r="B27" s="69" t="s">
        <v>224</v>
      </c>
      <c r="C27" s="69"/>
      <c r="D27" s="67"/>
      <c r="E27" s="67"/>
      <c r="F27" s="67"/>
      <c r="G27" s="67"/>
      <c r="H27" s="67"/>
      <c r="I27" s="67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s="72" customFormat="1" ht="35.25" customHeight="1">
      <c r="A28" s="68" t="s">
        <v>303</v>
      </c>
      <c r="B28" s="69" t="s">
        <v>225</v>
      </c>
      <c r="C28" s="69"/>
      <c r="D28" s="67"/>
      <c r="E28" s="67"/>
      <c r="F28" s="67"/>
      <c r="G28" s="67"/>
      <c r="H28" s="67"/>
      <c r="I28" s="67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s="72" customFormat="1" ht="35.25" customHeight="1">
      <c r="A29" s="68" t="s">
        <v>304</v>
      </c>
      <c r="B29" s="69" t="s">
        <v>226</v>
      </c>
      <c r="C29" s="69"/>
      <c r="D29" s="67"/>
      <c r="E29" s="67"/>
      <c r="F29" s="67"/>
      <c r="G29" s="67"/>
      <c r="H29" s="67"/>
      <c r="I29" s="67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</row>
    <row r="30" spans="1:25" s="72" customFormat="1" ht="35.25" customHeight="1">
      <c r="A30" s="68" t="s">
        <v>305</v>
      </c>
      <c r="B30" s="69" t="s">
        <v>227</v>
      </c>
      <c r="C30" s="69"/>
      <c r="D30" s="26"/>
      <c r="E30" s="67"/>
      <c r="F30" s="67"/>
      <c r="G30" s="67"/>
      <c r="H30" s="67"/>
      <c r="I30" s="67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</row>
    <row r="31" spans="1:25" s="72" customFormat="1" ht="35.25" customHeight="1">
      <c r="A31" s="68" t="s">
        <v>306</v>
      </c>
      <c r="B31" s="69" t="s">
        <v>228</v>
      </c>
      <c r="C31" s="69"/>
      <c r="D31" s="67"/>
      <c r="E31" s="67"/>
      <c r="F31" s="67"/>
      <c r="G31" s="67"/>
      <c r="H31" s="67"/>
      <c r="I31" s="67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</row>
    <row r="32" spans="1:25" s="72" customFormat="1" ht="35.25" customHeight="1">
      <c r="A32" s="68" t="s">
        <v>307</v>
      </c>
      <c r="B32" s="69" t="s">
        <v>308</v>
      </c>
      <c r="C32" s="69"/>
      <c r="D32" s="67"/>
      <c r="E32" s="67"/>
      <c r="F32" s="67"/>
      <c r="G32" s="67"/>
      <c r="H32" s="67"/>
      <c r="I32" s="67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</row>
    <row r="33" spans="1:25" s="72" customFormat="1" ht="35.25" customHeight="1">
      <c r="A33" s="68" t="s">
        <v>309</v>
      </c>
      <c r="B33" s="69" t="s">
        <v>229</v>
      </c>
      <c r="C33" s="69"/>
      <c r="D33" s="67"/>
      <c r="E33" s="67"/>
      <c r="F33" s="67"/>
      <c r="G33" s="67"/>
      <c r="H33" s="67"/>
      <c r="I33" s="67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</row>
    <row r="34" spans="1:25" s="72" customFormat="1" ht="35.25" customHeight="1">
      <c r="A34" s="70" t="s">
        <v>310</v>
      </c>
      <c r="B34" s="69" t="s">
        <v>230</v>
      </c>
      <c r="C34" s="69"/>
      <c r="D34" s="67"/>
      <c r="E34" s="67"/>
      <c r="F34" s="67"/>
      <c r="G34" s="67"/>
      <c r="H34" s="67"/>
      <c r="I34" s="67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</row>
    <row r="35" spans="1:25" s="72" customFormat="1" ht="35.25" customHeight="1">
      <c r="A35" s="68" t="s">
        <v>311</v>
      </c>
      <c r="B35" s="69" t="s">
        <v>312</v>
      </c>
      <c r="C35" s="69"/>
      <c r="D35" s="67"/>
      <c r="E35" s="67"/>
      <c r="F35" s="67"/>
      <c r="G35" s="67"/>
      <c r="H35" s="67"/>
      <c r="I35" s="67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</row>
    <row r="36" spans="1:25" s="72" customFormat="1" ht="35.25" customHeight="1">
      <c r="A36" s="68" t="s">
        <v>313</v>
      </c>
      <c r="B36" s="69" t="s">
        <v>314</v>
      </c>
      <c r="C36" s="69"/>
      <c r="D36" s="26"/>
      <c r="E36" s="67"/>
      <c r="F36" s="67"/>
      <c r="G36" s="67"/>
      <c r="H36" s="67"/>
      <c r="I36" s="67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</row>
    <row r="37" spans="1:25" s="72" customFormat="1" ht="35.25" customHeight="1">
      <c r="A37" s="68" t="s">
        <v>231</v>
      </c>
      <c r="B37" s="69" t="s">
        <v>315</v>
      </c>
      <c r="C37" s="69"/>
      <c r="D37" s="67"/>
      <c r="E37" s="67"/>
      <c r="F37" s="67"/>
      <c r="G37" s="67"/>
      <c r="H37" s="67"/>
      <c r="I37" s="67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</row>
    <row r="38" spans="1:25" s="72" customFormat="1" ht="35.25" customHeight="1">
      <c r="A38" s="70" t="s">
        <v>316</v>
      </c>
      <c r="B38" s="69" t="s">
        <v>314</v>
      </c>
      <c r="C38" s="69"/>
      <c r="D38" s="67"/>
      <c r="E38" s="67"/>
      <c r="F38" s="67"/>
      <c r="G38" s="67"/>
      <c r="H38" s="67"/>
      <c r="I38" s="67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</row>
    <row r="39" spans="1:25" s="72" customFormat="1" ht="35.25" customHeight="1">
      <c r="A39" s="70" t="s">
        <v>317</v>
      </c>
      <c r="B39" s="69" t="s">
        <v>318</v>
      </c>
      <c r="C39" s="69"/>
      <c r="D39" s="67"/>
      <c r="E39" s="67"/>
      <c r="F39" s="67"/>
      <c r="G39" s="67"/>
      <c r="H39" s="67"/>
      <c r="I39" s="67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</row>
    <row r="40" spans="1:25" s="72" customFormat="1" ht="35.25" customHeight="1">
      <c r="A40" s="70" t="s">
        <v>319</v>
      </c>
      <c r="B40" s="69" t="s">
        <v>320</v>
      </c>
      <c r="C40" s="69"/>
      <c r="D40" s="67"/>
      <c r="E40" s="67"/>
      <c r="F40" s="67"/>
      <c r="G40" s="67"/>
      <c r="H40" s="67"/>
      <c r="I40" s="67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</row>
    <row r="41" spans="1:25" s="72" customFormat="1" ht="35.25" customHeight="1">
      <c r="A41" s="70" t="s">
        <v>321</v>
      </c>
      <c r="B41" s="69" t="s">
        <v>322</v>
      </c>
      <c r="C41" s="69"/>
      <c r="D41" s="67"/>
      <c r="E41" s="67"/>
      <c r="F41" s="67"/>
      <c r="G41" s="67"/>
      <c r="H41" s="67"/>
      <c r="I41" s="67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</row>
    <row r="42" spans="1:25" s="72" customFormat="1" ht="35.25" customHeight="1">
      <c r="A42" s="70" t="s">
        <v>323</v>
      </c>
      <c r="B42" s="69" t="s">
        <v>324</v>
      </c>
      <c r="C42" s="69"/>
      <c r="D42" s="67"/>
      <c r="E42" s="67"/>
      <c r="F42" s="67"/>
      <c r="G42" s="67"/>
      <c r="H42" s="67"/>
      <c r="I42" s="67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</row>
    <row r="43" spans="1:25" ht="15.75">
      <c r="A43" s="25"/>
      <c r="B43" s="27"/>
      <c r="C43" s="27"/>
      <c r="D43" s="27"/>
      <c r="E43" s="27"/>
      <c r="F43" s="27"/>
      <c r="G43" s="27"/>
      <c r="H43" s="27"/>
      <c r="I43" s="27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27" customHeight="1">
      <c r="A44" s="25"/>
      <c r="B44" s="300" t="s">
        <v>232</v>
      </c>
      <c r="C44" s="300"/>
      <c r="D44" s="300"/>
      <c r="E44" s="300"/>
      <c r="F44" s="300"/>
      <c r="G44" s="300"/>
      <c r="H44" s="300"/>
      <c r="I44" s="30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5.75">
      <c r="A45" s="25"/>
      <c r="B45" s="27"/>
      <c r="C45" s="27"/>
      <c r="D45" s="27"/>
      <c r="E45" s="27"/>
      <c r="F45" s="27"/>
      <c r="G45" s="27"/>
      <c r="H45" s="27"/>
      <c r="I45" s="27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5.75">
      <c r="A46" s="25"/>
      <c r="B46" s="27"/>
      <c r="C46" s="27"/>
      <c r="D46" s="27"/>
      <c r="E46" s="27"/>
      <c r="F46" s="27"/>
      <c r="G46" s="27"/>
      <c r="H46" s="27"/>
      <c r="I46" s="27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15.75">
      <c r="A47" s="25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5.75">
      <c r="A48" s="25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15.75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5.75">
      <c r="A50" s="25"/>
      <c r="B50" s="28"/>
      <c r="C50" s="28"/>
      <c r="D50" s="28"/>
      <c r="E50" s="28"/>
      <c r="F50" s="28"/>
      <c r="G50" s="28"/>
      <c r="H50" s="28"/>
      <c r="I50" s="28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5.75">
      <c r="A51" s="25"/>
      <c r="B51" s="28"/>
      <c r="C51" s="28"/>
      <c r="D51" s="28"/>
      <c r="E51" s="28"/>
      <c r="F51" s="28"/>
      <c r="G51" s="28"/>
      <c r="H51" s="28"/>
      <c r="I51" s="28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5.75">
      <c r="A52" s="25"/>
      <c r="B52" s="28"/>
      <c r="C52" s="28"/>
      <c r="D52" s="28"/>
      <c r="E52" s="28"/>
      <c r="F52" s="28"/>
      <c r="G52" s="28"/>
      <c r="H52" s="28"/>
      <c r="I52" s="28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1" ht="15.75">
      <c r="A53" s="25"/>
      <c r="B53" s="28"/>
      <c r="C53" s="28"/>
      <c r="D53" s="28"/>
      <c r="E53" s="28"/>
      <c r="F53" s="28"/>
      <c r="G53" s="28"/>
      <c r="H53" s="28"/>
      <c r="I53" s="28"/>
      <c r="J53" s="10"/>
      <c r="K53" s="10"/>
      <c r="L53" s="10"/>
      <c r="M53" s="10"/>
      <c r="N53" s="10"/>
      <c r="O53" s="10"/>
      <c r="P53" s="10"/>
      <c r="Q53" s="10"/>
      <c r="R53" s="29"/>
      <c r="S53" s="30"/>
      <c r="T53" s="30"/>
      <c r="U53" s="31"/>
    </row>
    <row r="54" spans="1:21" ht="15.75">
      <c r="A54" s="25"/>
      <c r="B54" s="28"/>
      <c r="C54" s="28"/>
      <c r="D54" s="28"/>
      <c r="E54" s="28"/>
      <c r="F54" s="28"/>
      <c r="G54" s="28"/>
      <c r="H54" s="28"/>
      <c r="I54" s="28"/>
      <c r="J54" s="10"/>
      <c r="K54" s="10"/>
      <c r="L54" s="10"/>
      <c r="M54" s="10"/>
      <c r="N54" s="10"/>
      <c r="O54" s="10"/>
      <c r="P54" s="10"/>
      <c r="Q54" s="10"/>
      <c r="R54" s="32"/>
      <c r="S54" s="9"/>
      <c r="T54" s="9"/>
      <c r="U54" s="12"/>
    </row>
    <row r="55" spans="1:21" ht="15.75">
      <c r="A55" s="25"/>
      <c r="B55" s="28"/>
      <c r="C55" s="28"/>
      <c r="D55" s="28"/>
      <c r="E55" s="28"/>
      <c r="F55" s="28"/>
      <c r="G55" s="28"/>
      <c r="H55" s="28"/>
      <c r="I55" s="28"/>
      <c r="J55" s="10"/>
      <c r="K55" s="10"/>
      <c r="L55" s="10"/>
      <c r="M55" s="10"/>
      <c r="N55" s="10"/>
      <c r="O55" s="10"/>
      <c r="P55" s="10"/>
      <c r="Q55" s="10"/>
      <c r="R55" s="32"/>
      <c r="S55" s="9"/>
      <c r="T55" s="9"/>
      <c r="U55" s="12"/>
    </row>
    <row r="56" spans="1:21" ht="15.75">
      <c r="A56" s="25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32"/>
      <c r="S56" s="9"/>
      <c r="T56" s="9"/>
      <c r="U56" s="12"/>
    </row>
    <row r="57" spans="1:21" ht="15.75">
      <c r="A57" s="25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33"/>
      <c r="S57" s="34"/>
      <c r="T57" s="34"/>
      <c r="U57" s="35"/>
    </row>
    <row r="58" spans="1:21" ht="15.75">
      <c r="A58" s="2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32"/>
      <c r="S58" s="9"/>
      <c r="T58" s="9"/>
      <c r="U58" s="12"/>
    </row>
    <row r="59" spans="1:21" ht="15.75">
      <c r="A59" s="25"/>
      <c r="B59" s="28"/>
      <c r="C59" s="28"/>
      <c r="D59" s="28"/>
      <c r="E59" s="28"/>
      <c r="F59" s="28"/>
      <c r="G59" s="28"/>
      <c r="H59" s="28"/>
      <c r="I59" s="28"/>
      <c r="J59" s="10"/>
      <c r="K59" s="10"/>
      <c r="L59" s="10"/>
      <c r="M59" s="10"/>
      <c r="N59" s="10"/>
      <c r="O59" s="10"/>
      <c r="P59" s="10"/>
      <c r="Q59" s="10"/>
      <c r="R59" s="32"/>
      <c r="S59" s="9"/>
      <c r="T59" s="9"/>
      <c r="U59" s="12"/>
    </row>
    <row r="60" spans="1:21" ht="15.75">
      <c r="A60" s="25"/>
      <c r="B60" s="28"/>
      <c r="C60" s="28"/>
      <c r="D60" s="28"/>
      <c r="E60" s="28"/>
      <c r="F60" s="28"/>
      <c r="G60" s="28"/>
      <c r="H60" s="28"/>
      <c r="I60" s="28"/>
      <c r="J60" s="10"/>
      <c r="K60" s="10"/>
      <c r="L60" s="10"/>
      <c r="M60" s="10"/>
      <c r="N60" s="10"/>
      <c r="O60" s="10"/>
      <c r="P60" s="10"/>
      <c r="Q60" s="10"/>
      <c r="R60" s="32"/>
      <c r="S60" s="9"/>
      <c r="T60" s="9"/>
      <c r="U60" s="12"/>
    </row>
    <row r="61" spans="1:21" ht="15.75">
      <c r="A61" s="25"/>
      <c r="B61" s="28"/>
      <c r="C61" s="28"/>
      <c r="D61" s="28"/>
      <c r="E61" s="28"/>
      <c r="F61" s="28"/>
      <c r="G61" s="28"/>
      <c r="H61" s="28"/>
      <c r="I61" s="28"/>
      <c r="J61" s="10"/>
      <c r="K61" s="10"/>
      <c r="L61" s="10"/>
      <c r="M61" s="10"/>
      <c r="N61" s="10"/>
      <c r="O61" s="10"/>
      <c r="P61" s="10"/>
      <c r="Q61" s="10"/>
      <c r="R61" s="32"/>
      <c r="S61" s="9"/>
      <c r="T61" s="9"/>
      <c r="U61" s="12"/>
    </row>
    <row r="62" spans="1:21" ht="15.75">
      <c r="A62" s="25"/>
      <c r="B62" s="28"/>
      <c r="C62" s="28"/>
      <c r="D62" s="28"/>
      <c r="E62" s="28"/>
      <c r="F62" s="28"/>
      <c r="G62" s="28"/>
      <c r="H62" s="28"/>
      <c r="I62" s="28"/>
      <c r="J62" s="10"/>
      <c r="K62" s="10"/>
      <c r="L62" s="10"/>
      <c r="M62" s="10"/>
      <c r="N62" s="10"/>
      <c r="O62" s="10"/>
      <c r="P62" s="10"/>
      <c r="Q62" s="10"/>
      <c r="R62" s="32"/>
      <c r="S62" s="32"/>
      <c r="T62" s="9"/>
      <c r="U62" s="12"/>
    </row>
    <row r="63" spans="1:17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</sheetData>
  <sheetProtection/>
  <mergeCells count="23">
    <mergeCell ref="A4:I4"/>
    <mergeCell ref="I6:I7"/>
    <mergeCell ref="J6:J7"/>
    <mergeCell ref="K6:K7"/>
    <mergeCell ref="E6:E7"/>
    <mergeCell ref="A6:A7"/>
    <mergeCell ref="U6:U7"/>
    <mergeCell ref="S6:S7"/>
    <mergeCell ref="P6:P7"/>
    <mergeCell ref="M6:M7"/>
    <mergeCell ref="Q6:Q7"/>
    <mergeCell ref="T6:T7"/>
    <mergeCell ref="N6:N7"/>
    <mergeCell ref="O6:O7"/>
    <mergeCell ref="L6:L7"/>
    <mergeCell ref="R6:R7"/>
    <mergeCell ref="B44:I44"/>
    <mergeCell ref="H6:H7"/>
    <mergeCell ref="B6:B7"/>
    <mergeCell ref="C6:C7"/>
    <mergeCell ref="D6:D7"/>
    <mergeCell ref="F6:F7"/>
    <mergeCell ref="G6:G7"/>
  </mergeCells>
  <printOptions/>
  <pageMargins left="0.75" right="0.75" top="1" bottom="1" header="0.5" footer="0.5"/>
  <pageSetup fitToHeight="1" fitToWidth="1" horizontalDpi="600" verticalDpi="600" orientation="portrait" scale="3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50"/>
  <sheetViews>
    <sheetView zoomScale="75" zoomScaleNormal="75" zoomScalePageLayoutView="0" workbookViewId="0" topLeftCell="B1">
      <selection activeCell="P15" sqref="P15"/>
    </sheetView>
  </sheetViews>
  <sheetFormatPr defaultColWidth="9.140625" defaultRowHeight="12.75"/>
  <cols>
    <col min="2" max="2" width="18.00390625" style="0" customWidth="1"/>
    <col min="3" max="3" width="13.00390625" style="0" customWidth="1"/>
    <col min="4" max="4" width="11.57421875" style="0" customWidth="1"/>
    <col min="5" max="5" width="12.8515625" style="0" customWidth="1"/>
    <col min="6" max="6" width="13.421875" style="0" customWidth="1"/>
    <col min="7" max="7" width="14.140625" style="0" customWidth="1"/>
    <col min="8" max="8" width="14.421875" style="0" customWidth="1"/>
    <col min="9" max="9" width="13.57421875" style="0" customWidth="1"/>
    <col min="10" max="10" width="12.140625" style="0" customWidth="1"/>
    <col min="11" max="11" width="13.421875" style="0" customWidth="1"/>
    <col min="12" max="12" width="13.28125" style="0" customWidth="1"/>
    <col min="13" max="14" width="11.8515625" style="0" customWidth="1"/>
    <col min="15" max="15" width="12.28125" style="0" customWidth="1"/>
  </cols>
  <sheetData>
    <row r="4" spans="2:14" ht="20.25">
      <c r="B4" s="307" t="s">
        <v>488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</row>
    <row r="5" spans="2:14" ht="13.5"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2:14" ht="15">
      <c r="B6" s="308" t="s">
        <v>489</v>
      </c>
      <c r="C6" s="310" t="s">
        <v>27</v>
      </c>
      <c r="D6" s="310"/>
      <c r="E6" s="310"/>
      <c r="F6" s="311" t="s">
        <v>468</v>
      </c>
      <c r="G6" s="311"/>
      <c r="H6" s="311"/>
      <c r="I6" s="312" t="s">
        <v>469</v>
      </c>
      <c r="J6" s="312"/>
      <c r="K6" s="312"/>
      <c r="L6" s="311" t="s">
        <v>470</v>
      </c>
      <c r="M6" s="311"/>
      <c r="N6" s="311"/>
    </row>
    <row r="7" spans="2:14" ht="12.75">
      <c r="B7" s="309"/>
      <c r="C7" s="313" t="s">
        <v>471</v>
      </c>
      <c r="D7" s="313" t="s">
        <v>472</v>
      </c>
      <c r="E7" s="313" t="s">
        <v>473</v>
      </c>
      <c r="F7" s="313" t="s">
        <v>471</v>
      </c>
      <c r="G7" s="313" t="s">
        <v>472</v>
      </c>
      <c r="H7" s="313" t="s">
        <v>473</v>
      </c>
      <c r="I7" s="313" t="s">
        <v>471</v>
      </c>
      <c r="J7" s="313" t="s">
        <v>472</v>
      </c>
      <c r="K7" s="313" t="s">
        <v>473</v>
      </c>
      <c r="L7" s="313" t="s">
        <v>471</v>
      </c>
      <c r="M7" s="313" t="s">
        <v>472</v>
      </c>
      <c r="N7" s="313" t="s">
        <v>473</v>
      </c>
    </row>
    <row r="8" spans="2:14" ht="12.75">
      <c r="B8" s="309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</row>
    <row r="9" spans="2:14" ht="15">
      <c r="B9" s="152" t="s">
        <v>474</v>
      </c>
      <c r="C9" s="153"/>
      <c r="D9" s="153"/>
      <c r="E9" s="153"/>
      <c r="F9" s="154"/>
      <c r="G9" s="155"/>
      <c r="H9" s="155"/>
      <c r="I9" s="154"/>
      <c r="J9" s="156"/>
      <c r="K9" s="156"/>
      <c r="L9" s="157"/>
      <c r="M9" s="157"/>
      <c r="N9" s="158"/>
    </row>
    <row r="10" spans="2:14" ht="15">
      <c r="B10" s="152" t="s">
        <v>475</v>
      </c>
      <c r="C10" s="153"/>
      <c r="D10" s="153"/>
      <c r="E10" s="153"/>
      <c r="F10" s="154"/>
      <c r="G10" s="155"/>
      <c r="H10" s="155"/>
      <c r="I10" s="154"/>
      <c r="J10" s="156"/>
      <c r="K10" s="156"/>
      <c r="L10" s="157"/>
      <c r="M10" s="157"/>
      <c r="N10" s="158"/>
    </row>
    <row r="11" spans="2:14" ht="15">
      <c r="B11" s="152" t="s">
        <v>476</v>
      </c>
      <c r="C11" s="157"/>
      <c r="D11" s="157"/>
      <c r="E11" s="157"/>
      <c r="F11" s="154"/>
      <c r="G11" s="155"/>
      <c r="H11" s="155"/>
      <c r="I11" s="154"/>
      <c r="J11" s="155"/>
      <c r="K11" s="155"/>
      <c r="L11" s="157"/>
      <c r="M11" s="157"/>
      <c r="N11" s="158"/>
    </row>
    <row r="12" spans="2:14" ht="15">
      <c r="B12" s="152" t="s">
        <v>477</v>
      </c>
      <c r="C12" s="157"/>
      <c r="D12" s="157"/>
      <c r="E12" s="157"/>
      <c r="F12" s="154"/>
      <c r="G12" s="155"/>
      <c r="H12" s="155"/>
      <c r="I12" s="154"/>
      <c r="J12" s="155"/>
      <c r="K12" s="155"/>
      <c r="L12" s="157"/>
      <c r="M12" s="157"/>
      <c r="N12" s="158"/>
    </row>
    <row r="13" spans="2:14" ht="15">
      <c r="B13" s="152" t="s">
        <v>478</v>
      </c>
      <c r="C13" s="157"/>
      <c r="D13" s="157"/>
      <c r="E13" s="157"/>
      <c r="F13" s="154"/>
      <c r="G13" s="155"/>
      <c r="H13" s="155"/>
      <c r="I13" s="154"/>
      <c r="J13" s="155"/>
      <c r="K13" s="155"/>
      <c r="L13" s="157"/>
      <c r="M13" s="157"/>
      <c r="N13" s="158"/>
    </row>
    <row r="14" spans="2:14" ht="15">
      <c r="B14" s="152" t="s">
        <v>479</v>
      </c>
      <c r="C14" s="157"/>
      <c r="D14" s="157"/>
      <c r="E14" s="157"/>
      <c r="F14" s="154"/>
      <c r="G14" s="155"/>
      <c r="H14" s="155"/>
      <c r="I14" s="154"/>
      <c r="J14" s="155"/>
      <c r="K14" s="155"/>
      <c r="L14" s="157"/>
      <c r="M14" s="157"/>
      <c r="N14" s="158"/>
    </row>
    <row r="15" spans="2:14" ht="15">
      <c r="B15" s="152" t="s">
        <v>480</v>
      </c>
      <c r="C15" s="153"/>
      <c r="D15" s="153"/>
      <c r="E15" s="153"/>
      <c r="F15" s="154"/>
      <c r="G15" s="155"/>
      <c r="H15" s="155"/>
      <c r="I15" s="154"/>
      <c r="J15" s="156"/>
      <c r="K15" s="156"/>
      <c r="L15" s="157"/>
      <c r="M15" s="157"/>
      <c r="N15" s="158"/>
    </row>
    <row r="16" spans="2:14" ht="15">
      <c r="B16" s="152" t="s">
        <v>481</v>
      </c>
      <c r="C16" s="157"/>
      <c r="D16" s="157"/>
      <c r="E16" s="157"/>
      <c r="F16" s="154"/>
      <c r="G16" s="155"/>
      <c r="H16" s="155"/>
      <c r="I16" s="154"/>
      <c r="J16" s="155"/>
      <c r="K16" s="155"/>
      <c r="L16" s="157"/>
      <c r="M16" s="157"/>
      <c r="N16" s="158"/>
    </row>
    <row r="17" spans="2:14" ht="15">
      <c r="B17" s="152" t="s">
        <v>482</v>
      </c>
      <c r="C17" s="157"/>
      <c r="D17" s="157"/>
      <c r="E17" s="157"/>
      <c r="F17" s="154"/>
      <c r="G17" s="155"/>
      <c r="H17" s="155"/>
      <c r="I17" s="154"/>
      <c r="J17" s="155"/>
      <c r="K17" s="155"/>
      <c r="L17" s="157"/>
      <c r="M17" s="157"/>
      <c r="N17" s="158"/>
    </row>
    <row r="18" spans="2:14" ht="15">
      <c r="B18" s="152" t="s">
        <v>483</v>
      </c>
      <c r="C18" s="157"/>
      <c r="D18" s="157"/>
      <c r="E18" s="157"/>
      <c r="F18" s="154"/>
      <c r="G18" s="155"/>
      <c r="H18" s="155"/>
      <c r="I18" s="154"/>
      <c r="J18" s="155"/>
      <c r="K18" s="155"/>
      <c r="L18" s="157"/>
      <c r="M18" s="157"/>
      <c r="N18" s="158"/>
    </row>
    <row r="19" spans="2:14" ht="15">
      <c r="B19" s="152" t="s">
        <v>484</v>
      </c>
      <c r="C19" s="157"/>
      <c r="D19" s="157"/>
      <c r="E19" s="157"/>
      <c r="F19" s="154"/>
      <c r="G19" s="155"/>
      <c r="H19" s="155"/>
      <c r="I19" s="154"/>
      <c r="J19" s="155"/>
      <c r="K19" s="155"/>
      <c r="L19" s="157"/>
      <c r="M19" s="157"/>
      <c r="N19" s="158"/>
    </row>
    <row r="20" spans="2:14" ht="15">
      <c r="B20" s="152" t="s">
        <v>485</v>
      </c>
      <c r="C20" s="157"/>
      <c r="D20" s="157"/>
      <c r="E20" s="157"/>
      <c r="F20" s="154"/>
      <c r="G20" s="155"/>
      <c r="H20" s="155"/>
      <c r="I20" s="154"/>
      <c r="J20" s="155"/>
      <c r="K20" s="155"/>
      <c r="L20" s="157"/>
      <c r="M20" s="157"/>
      <c r="N20" s="158"/>
    </row>
    <row r="21" spans="2:14" ht="15">
      <c r="B21" s="152"/>
      <c r="C21" s="153"/>
      <c r="D21" s="153"/>
      <c r="E21" s="153"/>
      <c r="F21" s="159"/>
      <c r="G21" s="159"/>
      <c r="H21" s="159"/>
      <c r="I21" s="159"/>
      <c r="J21" s="159"/>
      <c r="K21" s="159"/>
      <c r="L21" s="157"/>
      <c r="M21" s="157"/>
      <c r="N21" s="158"/>
    </row>
    <row r="22" spans="2:14" ht="15">
      <c r="B22" s="150" t="s">
        <v>27</v>
      </c>
      <c r="C22" s="153"/>
      <c r="D22" s="160"/>
      <c r="E22" s="160"/>
      <c r="F22" s="161"/>
      <c r="G22" s="162"/>
      <c r="H22" s="161"/>
      <c r="I22" s="163"/>
      <c r="J22" s="162"/>
      <c r="K22" s="161"/>
      <c r="L22" s="164"/>
      <c r="M22" s="164"/>
      <c r="N22" s="158"/>
    </row>
    <row r="23" spans="2:14" ht="15">
      <c r="B23" s="152"/>
      <c r="C23" s="153"/>
      <c r="D23" s="153"/>
      <c r="E23" s="153"/>
      <c r="F23" s="159"/>
      <c r="G23" s="159"/>
      <c r="H23" s="159"/>
      <c r="I23" s="159"/>
      <c r="J23" s="159"/>
      <c r="K23" s="159"/>
      <c r="L23" s="157"/>
      <c r="M23" s="157"/>
      <c r="N23" s="158"/>
    </row>
    <row r="24" spans="2:14" ht="15">
      <c r="B24" s="150" t="s">
        <v>486</v>
      </c>
      <c r="C24" s="153"/>
      <c r="D24" s="160"/>
      <c r="E24" s="160"/>
      <c r="F24" s="159"/>
      <c r="G24" s="159"/>
      <c r="H24" s="159"/>
      <c r="I24" s="159"/>
      <c r="J24" s="159"/>
      <c r="K24" s="159"/>
      <c r="L24" s="165"/>
      <c r="M24" s="165"/>
      <c r="N24" s="158"/>
    </row>
    <row r="25" spans="2:14" ht="12.75">
      <c r="B25" s="315" t="s">
        <v>490</v>
      </c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</row>
    <row r="26" spans="2:4" ht="12.75">
      <c r="B26" s="166" t="s">
        <v>487</v>
      </c>
      <c r="C26" s="166"/>
      <c r="D26" s="166"/>
    </row>
    <row r="31" spans="2:15" ht="20.25">
      <c r="B31" s="307" t="s">
        <v>492</v>
      </c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167"/>
    </row>
    <row r="32" spans="2:15" ht="15">
      <c r="B32" s="168"/>
      <c r="C32" s="169"/>
      <c r="D32" s="169"/>
      <c r="E32" s="169"/>
      <c r="F32" s="169"/>
      <c r="G32" s="170"/>
      <c r="H32" s="170"/>
      <c r="I32" s="170"/>
      <c r="J32" s="170"/>
      <c r="K32" s="170"/>
      <c r="L32" s="170"/>
      <c r="M32" s="170"/>
      <c r="N32" s="167"/>
      <c r="O32" s="167"/>
    </row>
    <row r="33" spans="2:15" ht="15">
      <c r="B33" s="308" t="s">
        <v>493</v>
      </c>
      <c r="C33" s="310" t="s">
        <v>27</v>
      </c>
      <c r="D33" s="310"/>
      <c r="E33" s="310"/>
      <c r="F33" s="317" t="s">
        <v>468</v>
      </c>
      <c r="G33" s="317"/>
      <c r="H33" s="317"/>
      <c r="I33" s="318" t="s">
        <v>469</v>
      </c>
      <c r="J33" s="318"/>
      <c r="K33" s="318"/>
      <c r="L33" s="319" t="s">
        <v>470</v>
      </c>
      <c r="M33" s="319"/>
      <c r="N33" s="319"/>
      <c r="O33" s="319"/>
    </row>
    <row r="34" spans="2:15" ht="12.75">
      <c r="B34" s="308"/>
      <c r="C34" s="313" t="s">
        <v>471</v>
      </c>
      <c r="D34" s="313" t="s">
        <v>472</v>
      </c>
      <c r="E34" s="313" t="s">
        <v>473</v>
      </c>
      <c r="F34" s="313" t="s">
        <v>471</v>
      </c>
      <c r="G34" s="313" t="s">
        <v>472</v>
      </c>
      <c r="H34" s="313" t="s">
        <v>473</v>
      </c>
      <c r="I34" s="313" t="s">
        <v>471</v>
      </c>
      <c r="J34" s="313" t="s">
        <v>472</v>
      </c>
      <c r="K34" s="313" t="s">
        <v>473</v>
      </c>
      <c r="L34" s="313" t="s">
        <v>471</v>
      </c>
      <c r="M34" s="313" t="s">
        <v>491</v>
      </c>
      <c r="N34" s="313" t="s">
        <v>472</v>
      </c>
      <c r="O34" s="313" t="s">
        <v>473</v>
      </c>
    </row>
    <row r="35" spans="2:15" ht="12.75">
      <c r="B35" s="308"/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</row>
    <row r="36" spans="2:15" ht="15">
      <c r="B36" s="152" t="s">
        <v>474</v>
      </c>
      <c r="C36" s="153"/>
      <c r="D36" s="153"/>
      <c r="E36" s="153"/>
      <c r="F36" s="159"/>
      <c r="G36" s="159"/>
      <c r="H36" s="159"/>
      <c r="I36" s="159"/>
      <c r="J36" s="159"/>
      <c r="K36" s="159"/>
      <c r="L36" s="157"/>
      <c r="M36" s="157"/>
      <c r="N36" s="157"/>
      <c r="O36" s="158"/>
    </row>
    <row r="37" spans="2:15" ht="15">
      <c r="B37" s="152" t="s">
        <v>475</v>
      </c>
      <c r="C37" s="153"/>
      <c r="D37" s="153"/>
      <c r="E37" s="153"/>
      <c r="F37" s="159"/>
      <c r="G37" s="159"/>
      <c r="H37" s="159"/>
      <c r="I37" s="159"/>
      <c r="J37" s="159"/>
      <c r="K37" s="159"/>
      <c r="L37" s="157"/>
      <c r="M37" s="157"/>
      <c r="N37" s="157"/>
      <c r="O37" s="158"/>
    </row>
    <row r="38" spans="2:15" ht="15">
      <c r="B38" s="152" t="s">
        <v>476</v>
      </c>
      <c r="C38" s="153"/>
      <c r="D38" s="153"/>
      <c r="E38" s="153"/>
      <c r="F38" s="159"/>
      <c r="G38" s="159"/>
      <c r="H38" s="159"/>
      <c r="I38" s="159"/>
      <c r="J38" s="159"/>
      <c r="K38" s="159"/>
      <c r="L38" s="157"/>
      <c r="M38" s="157"/>
      <c r="N38" s="157"/>
      <c r="O38" s="158"/>
    </row>
    <row r="39" spans="2:15" ht="15">
      <c r="B39" s="152" t="s">
        <v>477</v>
      </c>
      <c r="C39" s="153"/>
      <c r="D39" s="153"/>
      <c r="E39" s="153"/>
      <c r="F39" s="159"/>
      <c r="G39" s="159"/>
      <c r="H39" s="159"/>
      <c r="I39" s="159"/>
      <c r="J39" s="159"/>
      <c r="K39" s="159"/>
      <c r="L39" s="157"/>
      <c r="M39" s="157"/>
      <c r="N39" s="157"/>
      <c r="O39" s="158"/>
    </row>
    <row r="40" spans="2:15" ht="15">
      <c r="B40" s="152" t="s">
        <v>478</v>
      </c>
      <c r="C40" s="153"/>
      <c r="D40" s="153"/>
      <c r="E40" s="153"/>
      <c r="F40" s="159"/>
      <c r="G40" s="159"/>
      <c r="H40" s="159"/>
      <c r="I40" s="159"/>
      <c r="J40" s="159"/>
      <c r="K40" s="159"/>
      <c r="L40" s="157"/>
      <c r="M40" s="157"/>
      <c r="N40" s="157"/>
      <c r="O40" s="158"/>
    </row>
    <row r="41" spans="2:15" ht="15">
      <c r="B41" s="152" t="s">
        <v>479</v>
      </c>
      <c r="C41" s="153"/>
      <c r="D41" s="153"/>
      <c r="E41" s="153"/>
      <c r="F41" s="159"/>
      <c r="G41" s="159"/>
      <c r="H41" s="159"/>
      <c r="I41" s="159"/>
      <c r="J41" s="159"/>
      <c r="K41" s="159"/>
      <c r="L41" s="157"/>
      <c r="M41" s="157"/>
      <c r="N41" s="157"/>
      <c r="O41" s="158"/>
    </row>
    <row r="42" spans="2:15" ht="15">
      <c r="B42" s="152" t="s">
        <v>480</v>
      </c>
      <c r="C42" s="153"/>
      <c r="D42" s="153"/>
      <c r="E42" s="153"/>
      <c r="F42" s="159"/>
      <c r="G42" s="159"/>
      <c r="H42" s="159"/>
      <c r="I42" s="159"/>
      <c r="J42" s="159"/>
      <c r="K42" s="159"/>
      <c r="L42" s="157"/>
      <c r="M42" s="157"/>
      <c r="N42" s="157"/>
      <c r="O42" s="158"/>
    </row>
    <row r="43" spans="2:15" ht="15">
      <c r="B43" s="152" t="s">
        <v>481</v>
      </c>
      <c r="C43" s="153"/>
      <c r="D43" s="153"/>
      <c r="E43" s="153"/>
      <c r="F43" s="159"/>
      <c r="G43" s="159"/>
      <c r="H43" s="159"/>
      <c r="I43" s="159"/>
      <c r="J43" s="159"/>
      <c r="K43" s="159"/>
      <c r="L43" s="157"/>
      <c r="M43" s="157"/>
      <c r="N43" s="157"/>
      <c r="O43" s="158"/>
    </row>
    <row r="44" spans="2:15" ht="15">
      <c r="B44" s="152" t="s">
        <v>482</v>
      </c>
      <c r="C44" s="153"/>
      <c r="D44" s="153"/>
      <c r="E44" s="153"/>
      <c r="F44" s="159"/>
      <c r="G44" s="159"/>
      <c r="H44" s="159"/>
      <c r="I44" s="159"/>
      <c r="J44" s="159"/>
      <c r="K44" s="159"/>
      <c r="L44" s="157"/>
      <c r="M44" s="157"/>
      <c r="N44" s="157"/>
      <c r="O44" s="158"/>
    </row>
    <row r="45" spans="2:15" ht="15">
      <c r="B45" s="152" t="s">
        <v>483</v>
      </c>
      <c r="C45" s="153"/>
      <c r="D45" s="153"/>
      <c r="E45" s="153"/>
      <c r="F45" s="159"/>
      <c r="G45" s="159"/>
      <c r="H45" s="159"/>
      <c r="I45" s="159"/>
      <c r="J45" s="159"/>
      <c r="K45" s="159"/>
      <c r="L45" s="157"/>
      <c r="M45" s="157"/>
      <c r="N45" s="157"/>
      <c r="O45" s="158"/>
    </row>
    <row r="46" spans="2:15" ht="15">
      <c r="B46" s="152" t="s">
        <v>484</v>
      </c>
      <c r="C46" s="153"/>
      <c r="D46" s="153"/>
      <c r="E46" s="153"/>
      <c r="F46" s="159"/>
      <c r="G46" s="159"/>
      <c r="H46" s="159"/>
      <c r="I46" s="159"/>
      <c r="J46" s="159"/>
      <c r="K46" s="159"/>
      <c r="L46" s="157"/>
      <c r="M46" s="157"/>
      <c r="N46" s="157"/>
      <c r="O46" s="158"/>
    </row>
    <row r="47" spans="2:15" ht="15">
      <c r="B47" s="152" t="s">
        <v>485</v>
      </c>
      <c r="C47" s="153"/>
      <c r="D47" s="153"/>
      <c r="E47" s="153"/>
      <c r="F47" s="159"/>
      <c r="G47" s="159"/>
      <c r="H47" s="159"/>
      <c r="I47" s="159"/>
      <c r="J47" s="159"/>
      <c r="K47" s="159"/>
      <c r="L47" s="157"/>
      <c r="M47" s="157"/>
      <c r="N47" s="157"/>
      <c r="O47" s="158"/>
    </row>
    <row r="48" spans="2:15" ht="15">
      <c r="B48" s="150" t="s">
        <v>27</v>
      </c>
      <c r="C48" s="153"/>
      <c r="D48" s="160"/>
      <c r="E48" s="160"/>
      <c r="F48" s="159"/>
      <c r="G48" s="159"/>
      <c r="H48" s="159"/>
      <c r="I48" s="159"/>
      <c r="J48" s="159"/>
      <c r="K48" s="159"/>
      <c r="L48" s="165"/>
      <c r="M48" s="165"/>
      <c r="N48" s="165"/>
      <c r="O48" s="158"/>
    </row>
    <row r="49" spans="2:15" ht="15">
      <c r="B49" s="150" t="s">
        <v>486</v>
      </c>
      <c r="C49" s="153"/>
      <c r="D49" s="160"/>
      <c r="E49" s="160"/>
      <c r="F49" s="159"/>
      <c r="G49" s="159"/>
      <c r="H49" s="159"/>
      <c r="I49" s="159"/>
      <c r="J49" s="159"/>
      <c r="K49" s="159"/>
      <c r="L49" s="165"/>
      <c r="M49" s="165"/>
      <c r="N49" s="165"/>
      <c r="O49" s="158"/>
    </row>
    <row r="50" spans="2:15" ht="15">
      <c r="B50" s="320" t="s">
        <v>494</v>
      </c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167"/>
    </row>
  </sheetData>
  <sheetProtection/>
  <mergeCells count="39">
    <mergeCell ref="B50:N50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B31:N31"/>
    <mergeCell ref="B33:B35"/>
    <mergeCell ref="C33:E33"/>
    <mergeCell ref="F33:H33"/>
    <mergeCell ref="I33:K33"/>
    <mergeCell ref="L33:O33"/>
    <mergeCell ref="L34:L35"/>
    <mergeCell ref="M34:M35"/>
    <mergeCell ref="N34:N35"/>
    <mergeCell ref="O34:O35"/>
    <mergeCell ref="B25:N25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B4:N4"/>
    <mergeCell ref="B6:B8"/>
    <mergeCell ref="C6:E6"/>
    <mergeCell ref="F6:H6"/>
    <mergeCell ref="I6:K6"/>
    <mergeCell ref="L6:N6"/>
    <mergeCell ref="L7:L8"/>
    <mergeCell ref="M7:M8"/>
    <mergeCell ref="N7:N8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JPZUZS Obrenovac</cp:lastModifiedBy>
  <cp:lastPrinted>2014-09-03T11:49:21Z</cp:lastPrinted>
  <dcterms:created xsi:type="dcterms:W3CDTF">2013-03-07T07:52:21Z</dcterms:created>
  <dcterms:modified xsi:type="dcterms:W3CDTF">2014-10-16T10:47:39Z</dcterms:modified>
  <cp:category/>
  <cp:version/>
  <cp:contentType/>
  <cp:contentStatus/>
</cp:coreProperties>
</file>