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Klasicni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<sst xmlns="http://schemas.openxmlformats.org/spreadsheetml/2006/main" count="51" uniqueCount="51">
  <si>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Трошкови плата бруто</t>
  </si>
  <si>
    <t>Социјални доприноси на терет послодавца</t>
  </si>
  <si>
    <t>награде бонуси и остали посебни расходи</t>
  </si>
  <si>
    <t>платни промет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</si>
  <si>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</si>
  <si>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</si>
  <si>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</si>
  <si>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</si>
  <si>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</si>
  <si>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</si>
  <si>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административне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</si>
  <si>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</si>
  <si>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</si>
  <si>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</si>
  <si>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</si>
  <si>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</si>
  <si>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</si>
  <si>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</si>
  <si>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</si>
  <si>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</si>
  <si>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</si>
  <si>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регистрација возила</t>
  </si>
  <si>
    <t>обавезне таксе</t>
  </si>
  <si>
    <t>текуће поправке и одржавање зграда и објеката</t>
  </si>
  <si>
    <t>текуће поправке и одржавање опреме</t>
  </si>
  <si>
    <t>превоз</t>
  </si>
  <si>
    <t>административни материјал</t>
  </si>
  <si>
    <t>административна опрема</t>
  </si>
  <si>
    <t>компјутерски софтвер</t>
  </si>
  <si>
    <t xml:space="preserve">Средства  из
буџета </t>
  </si>
  <si>
    <t>Социјални доприноси</t>
  </si>
  <si>
    <t>Укупно</t>
  </si>
  <si>
    <t>аутомобил</t>
  </si>
  <si>
    <t>услуге очувања жив.сред.,науке и геод.услуге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</si>
  <si>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</si>
  <si>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</si>
  <si>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</si>
  <si>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</si>
  <si>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</si>
  <si>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</si>
  <si>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</si>
  <si>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</si>
  <si>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</si>
  <si>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</si>
  <si>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</si>
  <si>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</si>
  <si>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>Нематеријалана имовина</t>
  </si>
  <si>
    <t>УКУПНИ РАСХОДИ-КЛАСИЧАН ДЕО</t>
  </si>
  <si>
    <t xml:space="preserve">Опис 
</t>
  </si>
  <si>
    <t>Син.конто</t>
  </si>
  <si>
    <t>5.2. ПЛАН РАСХОДА У 2013.ГОДИНИ - КЛАСИЧАН ДЕО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</si>
</sst>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" fontId="26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4" fontId="30" fillId="0" borderId="0" xfId="0" applyNumberFormat="1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" fontId="5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26" fillId="24" borderId="14" xfId="0" applyFont="1" applyFill="1" applyBorder="1" applyAlignment="1">
      <alignment/>
    </xf>
    <xf numFmtId="0" fontId="26" fillId="24" borderId="16" xfId="0" applyFont="1" applyFill="1" applyBorder="1" applyAlignment="1">
      <alignment wrapText="1"/>
    </xf>
    <xf numFmtId="4" fontId="26" fillId="24" borderId="16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26" fillId="24" borderId="25" xfId="0" applyFont="1" applyFill="1" applyBorder="1" applyAlignment="1">
      <alignment wrapText="1"/>
    </xf>
    <xf numFmtId="4" fontId="26" fillId="24" borderId="25" xfId="0" applyNumberFormat="1" applyFont="1" applyFill="1" applyBorder="1" applyAlignment="1">
      <alignment/>
    </xf>
    <xf numFmtId="4" fontId="26" fillId="24" borderId="26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wrapText="1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4" fontId="5" fillId="0" borderId="28" xfId="0" applyNumberFormat="1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31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26" fillId="24" borderId="33" xfId="0" applyFont="1" applyFill="1" applyBorder="1" applyAlignment="1">
      <alignment/>
    </xf>
    <xf numFmtId="0" fontId="26" fillId="24" borderId="34" xfId="0" applyFont="1" applyFill="1" applyBorder="1" applyAlignment="1">
      <alignment wrapText="1"/>
    </xf>
    <xf numFmtId="4" fontId="26" fillId="24" borderId="34" xfId="0" applyNumberFormat="1" applyFont="1" applyFill="1" applyBorder="1" applyAlignment="1">
      <alignment/>
    </xf>
    <xf numFmtId="4" fontId="26" fillId="24" borderId="35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wrapText="1"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1" fontId="28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vertical="top"/>
    </xf>
    <xf numFmtId="1" fontId="28" fillId="0" borderId="0" xfId="0" applyNumberFormat="1" applyFont="1" applyBorder="1" applyAlignment="1">
      <alignment horizontal="right" vertical="top" wrapText="1"/>
    </xf>
    <xf numFmtId="1" fontId="29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9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56</xdr:row>
      <xdr:rowOff>28575</xdr:rowOff>
    </xdr:from>
    <xdr:to>
      <xdr:col>6</xdr:col>
      <xdr:colOff>28575</xdr:colOff>
      <xdr:row>63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38725" y="18040350"/>
          <a:ext cx="4924425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3.00390625" style="0" customWidth="1"/>
    <col min="2" max="2" width="50.421875" style="1" customWidth="1"/>
    <col min="3" max="3" width="20.140625" style="0" customWidth="1"/>
    <col min="4" max="4" width="23.28125" style="0" customWidth="1"/>
    <col min="5" max="5" width="20.421875" style="0" customWidth="1"/>
    <col min="6" max="6" width="21.7109375" style="89" customWidth="1"/>
    <col min="7" max="7" width="15.140625" style="2" customWidth="1"/>
    <col min="9" max="9" width="13.8515625" style="0" customWidth="1"/>
    <col min="11" max="12" width="10.140625" style="0" bestFit="1" customWidth="1"/>
    <col min="13" max="13" width="9.28125" style="0" bestFit="1" customWidth="1"/>
  </cols>
  <sheetData>
    <row r="1" ht="36.75" customHeight="1"/>
    <row r="2" spans="2:7" s="26" customFormat="1" ht="36.75" customHeight="1">
      <c r="B2" s="27" t="s">
        <v>50</v>
      </c>
      <c r="F2" s="90"/>
      <c r="G2" s="28"/>
    </row>
    <row r="3" ht="29.25" customHeight="1" thickBot="1"/>
    <row r="4" spans="1:5" ht="97.5" customHeight="1" thickBot="1">
      <c r="A4" s="71" t="s">
        <v>49</v>
      </c>
      <c r="B4" s="29" t="s">
        <v>48</v>
      </c>
      <c r="C4" s="30" t="s">
        <v>29</v>
      </c>
      <c r="D4" s="30" t="s">
        <v>30</v>
      </c>
      <c r="E4" s="31" t="s">
        <v>31</v>
      </c>
    </row>
    <row r="5" spans="1:7" s="23" customFormat="1" ht="22.5" customHeight="1" thickBot="1">
      <c r="A5" s="50">
        <v>411000</v>
      </c>
      <c r="B5" s="51" t="s">
        <v>0</v>
      </c>
      <c r="C5" s="52">
        <v>11610000</v>
      </c>
      <c r="D5" s="52">
        <v>0</v>
      </c>
      <c r="E5" s="53">
        <f>SUM(C5+D5)</f>
        <v>11610000</v>
      </c>
      <c r="F5" s="91"/>
      <c r="G5" s="22"/>
    </row>
    <row r="6" spans="1:7" s="23" customFormat="1" ht="30" customHeight="1" thickBot="1">
      <c r="A6" s="50">
        <v>412000</v>
      </c>
      <c r="B6" s="51" t="s">
        <v>1</v>
      </c>
      <c r="C6" s="52">
        <v>2078190</v>
      </c>
      <c r="D6" s="52">
        <v>0</v>
      </c>
      <c r="E6" s="53">
        <f aca="true" t="shared" si="0" ref="E6:E48">SUM(C6+D6)</f>
        <v>2078190</v>
      </c>
      <c r="F6" s="88"/>
      <c r="G6" s="22"/>
    </row>
    <row r="7" spans="1:7" s="23" customFormat="1" ht="22.5" customHeight="1" thickBot="1">
      <c r="A7" s="50">
        <v>413000</v>
      </c>
      <c r="B7" s="51" t="s">
        <v>34</v>
      </c>
      <c r="C7" s="52">
        <v>100000</v>
      </c>
      <c r="D7" s="52">
        <v>0</v>
      </c>
      <c r="E7" s="53">
        <f t="shared" si="0"/>
        <v>100000</v>
      </c>
      <c r="F7" s="88"/>
      <c r="G7" s="22"/>
    </row>
    <row r="8" spans="1:9" s="23" customFormat="1" ht="22.5" customHeight="1" thickBot="1">
      <c r="A8" s="50">
        <v>414000</v>
      </c>
      <c r="B8" s="51" t="s">
        <v>35</v>
      </c>
      <c r="C8" s="52">
        <v>270000</v>
      </c>
      <c r="D8" s="52">
        <v>1000000</v>
      </c>
      <c r="E8" s="53">
        <f t="shared" si="0"/>
        <v>1270000</v>
      </c>
      <c r="F8" s="88"/>
      <c r="G8" s="22"/>
      <c r="H8" s="22"/>
      <c r="I8" s="22"/>
    </row>
    <row r="9" spans="1:9" s="23" customFormat="1" ht="22.5" customHeight="1" thickBot="1">
      <c r="A9" s="54">
        <v>415000</v>
      </c>
      <c r="B9" s="55" t="s">
        <v>36</v>
      </c>
      <c r="C9" s="56">
        <f>SUM(C10)</f>
        <v>450000</v>
      </c>
      <c r="D9" s="56">
        <f>SUM(D10)</f>
        <v>0</v>
      </c>
      <c r="E9" s="57">
        <f t="shared" si="0"/>
        <v>450000</v>
      </c>
      <c r="F9" s="88"/>
      <c r="G9" s="22"/>
      <c r="H9" s="22"/>
      <c r="I9" s="22"/>
    </row>
    <row r="10" spans="1:9" ht="22.5" customHeight="1" thickBot="1">
      <c r="A10" s="59">
        <v>415100</v>
      </c>
      <c r="B10" s="60" t="s">
        <v>25</v>
      </c>
      <c r="C10" s="61">
        <v>450000</v>
      </c>
      <c r="D10" s="61">
        <v>0</v>
      </c>
      <c r="E10" s="62">
        <f t="shared" si="0"/>
        <v>450000</v>
      </c>
      <c r="F10" s="72"/>
      <c r="H10" s="20"/>
      <c r="I10" s="2"/>
    </row>
    <row r="11" spans="1:9" s="23" customFormat="1" ht="29.25" customHeight="1" thickBot="1">
      <c r="A11" s="50">
        <v>416000</v>
      </c>
      <c r="B11" s="51" t="s">
        <v>37</v>
      </c>
      <c r="C11" s="52">
        <f>SUM(C12)</f>
        <v>553200</v>
      </c>
      <c r="D11" s="52">
        <f>SUM(D12)</f>
        <v>0</v>
      </c>
      <c r="E11" s="53">
        <f t="shared" si="0"/>
        <v>553200</v>
      </c>
      <c r="F11" s="88"/>
      <c r="G11" s="22"/>
      <c r="H11" s="24"/>
      <c r="I11" s="22"/>
    </row>
    <row r="12" spans="1:9" ht="22.5" customHeight="1" thickBot="1">
      <c r="A12" s="59">
        <v>416100</v>
      </c>
      <c r="B12" s="60" t="s">
        <v>2</v>
      </c>
      <c r="C12" s="61">
        <v>553200</v>
      </c>
      <c r="D12" s="61">
        <v>0</v>
      </c>
      <c r="E12" s="62">
        <f t="shared" si="0"/>
        <v>553200</v>
      </c>
      <c r="F12" s="72"/>
      <c r="H12" s="20"/>
      <c r="I12" s="2"/>
    </row>
    <row r="13" spans="1:9" s="23" customFormat="1" ht="22.5" customHeight="1" thickBot="1">
      <c r="A13" s="50">
        <v>421000</v>
      </c>
      <c r="B13" s="51" t="s">
        <v>38</v>
      </c>
      <c r="C13" s="52">
        <f>SUM(C14:C20)</f>
        <v>2391500</v>
      </c>
      <c r="D13" s="52">
        <f>SUM(D14:D20)</f>
        <v>0</v>
      </c>
      <c r="E13" s="53">
        <f t="shared" si="0"/>
        <v>2391500</v>
      </c>
      <c r="F13" s="88"/>
      <c r="G13" s="22"/>
      <c r="H13" s="24"/>
      <c r="I13" s="22"/>
    </row>
    <row r="14" spans="1:9" ht="22.5" customHeight="1">
      <c r="A14" s="46">
        <v>421100</v>
      </c>
      <c r="B14" s="47" t="s">
        <v>3</v>
      </c>
      <c r="C14" s="48">
        <v>310000</v>
      </c>
      <c r="D14" s="48">
        <v>0</v>
      </c>
      <c r="E14" s="49">
        <f t="shared" si="0"/>
        <v>310000</v>
      </c>
      <c r="F14" s="72"/>
      <c r="H14" s="20"/>
      <c r="I14" s="2"/>
    </row>
    <row r="15" spans="1:9" ht="22.5" customHeight="1">
      <c r="A15" s="32">
        <v>421200</v>
      </c>
      <c r="B15" s="36" t="s">
        <v>4</v>
      </c>
      <c r="C15" s="39">
        <v>211000</v>
      </c>
      <c r="D15" s="39">
        <v>0</v>
      </c>
      <c r="E15" s="42">
        <f t="shared" si="0"/>
        <v>211000</v>
      </c>
      <c r="F15" s="72"/>
      <c r="H15" s="21"/>
      <c r="I15" s="2"/>
    </row>
    <row r="16" spans="1:9" ht="22.5" customHeight="1">
      <c r="A16" s="32">
        <v>421300</v>
      </c>
      <c r="B16" s="36" t="s">
        <v>5</v>
      </c>
      <c r="C16" s="39">
        <v>264000</v>
      </c>
      <c r="D16" s="39">
        <v>0</v>
      </c>
      <c r="E16" s="42">
        <f t="shared" si="0"/>
        <v>264000</v>
      </c>
      <c r="F16" s="72"/>
      <c r="H16" s="20"/>
      <c r="I16" s="2"/>
    </row>
    <row r="17" spans="1:9" ht="22.5" customHeight="1">
      <c r="A17" s="33">
        <v>421400</v>
      </c>
      <c r="B17" s="37" t="s">
        <v>6</v>
      </c>
      <c r="C17" s="40">
        <v>390500</v>
      </c>
      <c r="D17" s="39">
        <v>0</v>
      </c>
      <c r="E17" s="42">
        <f t="shared" si="0"/>
        <v>390500</v>
      </c>
      <c r="F17" s="72"/>
      <c r="H17" s="21"/>
      <c r="I17" s="2"/>
    </row>
    <row r="18" spans="1:9" ht="22.5" customHeight="1">
      <c r="A18" s="32">
        <v>421500</v>
      </c>
      <c r="B18" s="36" t="s">
        <v>7</v>
      </c>
      <c r="C18" s="39">
        <v>243000</v>
      </c>
      <c r="D18" s="39">
        <v>0</v>
      </c>
      <c r="E18" s="42">
        <f t="shared" si="0"/>
        <v>243000</v>
      </c>
      <c r="F18" s="72"/>
      <c r="H18" s="20"/>
      <c r="I18" s="2"/>
    </row>
    <row r="19" spans="1:9" ht="22.5" customHeight="1">
      <c r="A19" s="33">
        <v>421600</v>
      </c>
      <c r="B19" s="37" t="s">
        <v>8</v>
      </c>
      <c r="C19" s="40">
        <v>823000</v>
      </c>
      <c r="D19" s="39">
        <v>0</v>
      </c>
      <c r="E19" s="42">
        <f t="shared" si="0"/>
        <v>823000</v>
      </c>
      <c r="F19" s="72"/>
      <c r="H19" s="2"/>
      <c r="I19" s="2"/>
    </row>
    <row r="20" spans="1:9" ht="22.5" customHeight="1" thickBot="1">
      <c r="A20" s="63">
        <v>421900</v>
      </c>
      <c r="B20" s="64" t="s">
        <v>9</v>
      </c>
      <c r="C20" s="65">
        <v>150000</v>
      </c>
      <c r="D20" s="45">
        <v>0</v>
      </c>
      <c r="E20" s="43">
        <f t="shared" si="0"/>
        <v>150000</v>
      </c>
      <c r="F20" s="72"/>
      <c r="H20" s="2"/>
      <c r="I20" s="2"/>
    </row>
    <row r="21" spans="1:9" s="23" customFormat="1" ht="22.5" customHeight="1" thickBot="1">
      <c r="A21" s="50">
        <v>422000</v>
      </c>
      <c r="B21" s="51" t="s">
        <v>39</v>
      </c>
      <c r="C21" s="52">
        <v>250000</v>
      </c>
      <c r="D21" s="52">
        <v>0</v>
      </c>
      <c r="E21" s="53">
        <f t="shared" si="0"/>
        <v>250000</v>
      </c>
      <c r="F21" s="83"/>
      <c r="G21" s="22"/>
      <c r="H21" s="22"/>
      <c r="I21" s="22"/>
    </row>
    <row r="22" spans="1:9" s="23" customFormat="1" ht="22.5" customHeight="1">
      <c r="A22" s="75">
        <v>423000</v>
      </c>
      <c r="B22" s="76" t="s">
        <v>40</v>
      </c>
      <c r="C22" s="77">
        <f>SUM(C23:C28)</f>
        <v>3637110</v>
      </c>
      <c r="D22" s="77">
        <f>SUM(D23:D28)</f>
        <v>0</v>
      </c>
      <c r="E22" s="78">
        <f t="shared" si="0"/>
        <v>3637110</v>
      </c>
      <c r="F22" s="83"/>
      <c r="G22" s="22"/>
      <c r="H22" s="22"/>
      <c r="I22" s="22"/>
    </row>
    <row r="23" spans="1:9" ht="22.5" customHeight="1">
      <c r="A23" s="79">
        <v>423100</v>
      </c>
      <c r="B23" s="80" t="s">
        <v>10</v>
      </c>
      <c r="C23" s="81">
        <v>129000</v>
      </c>
      <c r="D23" s="81">
        <v>0</v>
      </c>
      <c r="E23" s="82">
        <f t="shared" si="0"/>
        <v>129000</v>
      </c>
      <c r="F23" s="84"/>
      <c r="H23" s="20"/>
      <c r="I23" s="2"/>
    </row>
    <row r="24" spans="1:9" ht="30.75" customHeight="1">
      <c r="A24" s="73">
        <v>423300</v>
      </c>
      <c r="B24" s="36" t="s">
        <v>11</v>
      </c>
      <c r="C24" s="39">
        <v>105500</v>
      </c>
      <c r="D24" s="39">
        <v>0</v>
      </c>
      <c r="E24" s="74">
        <f t="shared" si="0"/>
        <v>105500</v>
      </c>
      <c r="F24" s="84"/>
      <c r="H24" s="21"/>
      <c r="I24" s="2"/>
    </row>
    <row r="25" spans="1:9" ht="22.5" customHeight="1">
      <c r="A25" s="32">
        <v>423400</v>
      </c>
      <c r="B25" s="36" t="s">
        <v>12</v>
      </c>
      <c r="C25" s="39">
        <v>1100000</v>
      </c>
      <c r="D25" s="39">
        <v>0</v>
      </c>
      <c r="E25" s="42">
        <f t="shared" si="0"/>
        <v>1100000</v>
      </c>
      <c r="F25" s="84"/>
      <c r="H25" s="20"/>
      <c r="I25" s="2"/>
    </row>
    <row r="26" spans="1:9" ht="22.5" customHeight="1">
      <c r="A26" s="32">
        <v>423500</v>
      </c>
      <c r="B26" s="36" t="s">
        <v>13</v>
      </c>
      <c r="C26" s="39">
        <v>1278110</v>
      </c>
      <c r="D26" s="39">
        <v>0</v>
      </c>
      <c r="E26" s="42">
        <f t="shared" si="0"/>
        <v>1278110</v>
      </c>
      <c r="F26" s="85"/>
      <c r="H26" s="21"/>
      <c r="I26" s="2"/>
    </row>
    <row r="27" spans="1:9" ht="22.5" customHeight="1">
      <c r="A27" s="32">
        <v>423700</v>
      </c>
      <c r="B27" s="36" t="s">
        <v>14</v>
      </c>
      <c r="C27" s="39">
        <v>274500</v>
      </c>
      <c r="D27" s="39">
        <v>0</v>
      </c>
      <c r="E27" s="42">
        <f t="shared" si="0"/>
        <v>274500</v>
      </c>
      <c r="F27" s="92"/>
      <c r="H27" s="20"/>
      <c r="I27" s="2"/>
    </row>
    <row r="28" spans="1:9" ht="22.5" customHeight="1" thickBot="1">
      <c r="A28" s="34">
        <v>423900</v>
      </c>
      <c r="B28" s="58" t="s">
        <v>15</v>
      </c>
      <c r="C28" s="45">
        <v>750000</v>
      </c>
      <c r="D28" s="45">
        <v>0</v>
      </c>
      <c r="E28" s="43">
        <f t="shared" si="0"/>
        <v>750000</v>
      </c>
      <c r="F28" s="86"/>
      <c r="H28" s="21"/>
      <c r="I28" s="2"/>
    </row>
    <row r="29" spans="1:9" s="23" customFormat="1" ht="22.5" customHeight="1" thickBot="1">
      <c r="A29" s="50">
        <v>424000</v>
      </c>
      <c r="B29" s="51" t="s">
        <v>41</v>
      </c>
      <c r="C29" s="52">
        <f>SUM(C30+C31)</f>
        <v>250000</v>
      </c>
      <c r="D29" s="52">
        <f>SUM(D30)</f>
        <v>0</v>
      </c>
      <c r="E29" s="53">
        <f t="shared" si="0"/>
        <v>250000</v>
      </c>
      <c r="F29" s="83"/>
      <c r="G29" s="22"/>
      <c r="H29" s="25"/>
      <c r="I29" s="22"/>
    </row>
    <row r="30" spans="1:9" s="18" customFormat="1" ht="22.5" customHeight="1">
      <c r="A30" s="46">
        <v>424600</v>
      </c>
      <c r="B30" s="47" t="s">
        <v>33</v>
      </c>
      <c r="C30" s="48">
        <v>100000</v>
      </c>
      <c r="D30" s="48">
        <v>0</v>
      </c>
      <c r="E30" s="49">
        <f t="shared" si="0"/>
        <v>100000</v>
      </c>
      <c r="F30" s="86"/>
      <c r="G30" s="2"/>
      <c r="H30" s="21"/>
      <c r="I30" s="2"/>
    </row>
    <row r="31" spans="1:9" s="18" customFormat="1" ht="22.5" customHeight="1" thickBot="1">
      <c r="A31" s="34">
        <v>424900</v>
      </c>
      <c r="B31" s="58" t="s">
        <v>16</v>
      </c>
      <c r="C31" s="45">
        <v>150000</v>
      </c>
      <c r="D31" s="45">
        <v>0</v>
      </c>
      <c r="E31" s="43">
        <f t="shared" si="0"/>
        <v>150000</v>
      </c>
      <c r="F31" s="86"/>
      <c r="G31" s="2"/>
      <c r="H31" s="21"/>
      <c r="I31" s="2"/>
    </row>
    <row r="32" spans="1:9" s="23" customFormat="1" ht="22.5" customHeight="1" thickBot="1">
      <c r="A32" s="50">
        <v>425000</v>
      </c>
      <c r="B32" s="51" t="s">
        <v>42</v>
      </c>
      <c r="C32" s="52">
        <f>SUM(C33:C34)</f>
        <v>260000</v>
      </c>
      <c r="D32" s="52">
        <f>SUM(D33:D34)</f>
        <v>0</v>
      </c>
      <c r="E32" s="53">
        <f t="shared" si="0"/>
        <v>260000</v>
      </c>
      <c r="F32" s="87"/>
      <c r="G32" s="22"/>
      <c r="H32" s="25"/>
      <c r="I32" s="22"/>
    </row>
    <row r="33" spans="1:9" ht="30" customHeight="1">
      <c r="A33" s="46">
        <v>425100</v>
      </c>
      <c r="B33" s="47" t="s">
        <v>23</v>
      </c>
      <c r="C33" s="48">
        <v>60000</v>
      </c>
      <c r="D33" s="48">
        <v>0</v>
      </c>
      <c r="E33" s="49">
        <f t="shared" si="0"/>
        <v>60000</v>
      </c>
      <c r="F33" s="92"/>
      <c r="H33" s="2"/>
      <c r="I33" s="2"/>
    </row>
    <row r="34" spans="1:6" ht="22.5" customHeight="1" thickBot="1">
      <c r="A34" s="34">
        <v>425200</v>
      </c>
      <c r="B34" s="58" t="s">
        <v>24</v>
      </c>
      <c r="C34" s="45">
        <v>200000</v>
      </c>
      <c r="D34" s="45">
        <v>0</v>
      </c>
      <c r="E34" s="43">
        <f t="shared" si="0"/>
        <v>200000</v>
      </c>
      <c r="F34" s="92"/>
    </row>
    <row r="35" spans="1:7" s="23" customFormat="1" ht="22.5" customHeight="1" thickBot="1">
      <c r="A35" s="50">
        <v>426000</v>
      </c>
      <c r="B35" s="51" t="s">
        <v>43</v>
      </c>
      <c r="C35" s="52">
        <f>SUM(C36:C40)</f>
        <v>1200000</v>
      </c>
      <c r="D35" s="52">
        <f>SUM(D36:D40)</f>
        <v>0</v>
      </c>
      <c r="E35" s="53">
        <f t="shared" si="0"/>
        <v>1200000</v>
      </c>
      <c r="F35" s="88"/>
      <c r="G35" s="22"/>
    </row>
    <row r="36" spans="1:6" ht="22.5" customHeight="1">
      <c r="A36" s="46">
        <v>426100</v>
      </c>
      <c r="B36" s="47" t="s">
        <v>26</v>
      </c>
      <c r="C36" s="48">
        <v>180000</v>
      </c>
      <c r="D36" s="48">
        <v>0</v>
      </c>
      <c r="E36" s="49">
        <f t="shared" si="0"/>
        <v>180000</v>
      </c>
      <c r="F36" s="72"/>
    </row>
    <row r="37" spans="1:6" ht="22.5" customHeight="1">
      <c r="A37" s="32">
        <v>426300</v>
      </c>
      <c r="B37" s="36" t="s">
        <v>17</v>
      </c>
      <c r="C37" s="39">
        <v>290000</v>
      </c>
      <c r="D37" s="39">
        <v>0</v>
      </c>
      <c r="E37" s="42">
        <f t="shared" si="0"/>
        <v>290000</v>
      </c>
      <c r="F37" s="72"/>
    </row>
    <row r="38" spans="1:6" ht="22.5" customHeight="1">
      <c r="A38" s="32">
        <v>426400</v>
      </c>
      <c r="B38" s="36" t="s">
        <v>18</v>
      </c>
      <c r="C38" s="39">
        <v>550000</v>
      </c>
      <c r="D38" s="39">
        <v>0</v>
      </c>
      <c r="E38" s="42">
        <f t="shared" si="0"/>
        <v>550000</v>
      </c>
      <c r="F38" s="72"/>
    </row>
    <row r="39" spans="1:10" ht="22.5" customHeight="1">
      <c r="A39" s="32">
        <v>426800</v>
      </c>
      <c r="B39" s="36" t="s">
        <v>19</v>
      </c>
      <c r="C39" s="39">
        <v>20000</v>
      </c>
      <c r="D39" s="39">
        <v>0</v>
      </c>
      <c r="E39" s="42">
        <f t="shared" si="0"/>
        <v>20000</v>
      </c>
      <c r="F39" s="72"/>
      <c r="J39">
        <f>SUM(I39+I40)</f>
        <v>0</v>
      </c>
    </row>
    <row r="40" spans="1:10" ht="22.5" customHeight="1" thickBot="1">
      <c r="A40" s="63">
        <v>426900</v>
      </c>
      <c r="B40" s="64" t="s">
        <v>20</v>
      </c>
      <c r="C40" s="65">
        <v>160000</v>
      </c>
      <c r="D40" s="45">
        <v>0</v>
      </c>
      <c r="E40" s="43">
        <f t="shared" si="0"/>
        <v>160000</v>
      </c>
      <c r="F40" s="72"/>
      <c r="J40">
        <v>712400</v>
      </c>
    </row>
    <row r="41" spans="1:10" s="23" customFormat="1" ht="22.5" customHeight="1" thickBot="1">
      <c r="A41" s="50">
        <v>482000</v>
      </c>
      <c r="B41" s="51" t="s">
        <v>44</v>
      </c>
      <c r="C41" s="52">
        <f>SUM(C42:C43)</f>
        <v>250000</v>
      </c>
      <c r="D41" s="52">
        <f>SUM(D42:D43)</f>
        <v>0</v>
      </c>
      <c r="E41" s="53">
        <f t="shared" si="0"/>
        <v>250000</v>
      </c>
      <c r="F41" s="88"/>
      <c r="G41" s="22"/>
      <c r="J41" s="23">
        <f>SUM(J39/J40*100)</f>
        <v>0</v>
      </c>
    </row>
    <row r="42" spans="1:14" ht="22.5" customHeight="1">
      <c r="A42" s="46">
        <v>482100</v>
      </c>
      <c r="B42" s="47" t="s">
        <v>21</v>
      </c>
      <c r="C42" s="48">
        <v>100000</v>
      </c>
      <c r="D42" s="48">
        <v>0</v>
      </c>
      <c r="E42" s="49">
        <f t="shared" si="0"/>
        <v>100000</v>
      </c>
      <c r="F42" s="72"/>
      <c r="K42" s="2"/>
      <c r="L42" s="2"/>
      <c r="M42" s="2"/>
      <c r="N42" s="2"/>
    </row>
    <row r="43" spans="1:14" ht="22.5" customHeight="1" thickBot="1">
      <c r="A43" s="34">
        <v>482200</v>
      </c>
      <c r="B43" s="58" t="s">
        <v>22</v>
      </c>
      <c r="C43" s="45">
        <v>150000</v>
      </c>
      <c r="D43" s="45">
        <v>0</v>
      </c>
      <c r="E43" s="43">
        <f t="shared" si="0"/>
        <v>150000</v>
      </c>
      <c r="F43" s="72"/>
      <c r="K43" s="2">
        <v>450000</v>
      </c>
      <c r="L43" s="2">
        <v>700000</v>
      </c>
      <c r="M43" s="2">
        <f>SUM(L43/K43*100)</f>
        <v>155.55555555555557</v>
      </c>
      <c r="N43" s="2"/>
    </row>
    <row r="44" spans="1:14" s="23" customFormat="1" ht="22.5" customHeight="1" thickBot="1">
      <c r="A44" s="50">
        <v>512000</v>
      </c>
      <c r="B44" s="51" t="s">
        <v>45</v>
      </c>
      <c r="C44" s="52">
        <f>SUM(C45+C46)</f>
        <v>1250000</v>
      </c>
      <c r="D44" s="52">
        <f>SUM(D45+D46)</f>
        <v>0</v>
      </c>
      <c r="E44" s="53">
        <f t="shared" si="0"/>
        <v>1250000</v>
      </c>
      <c r="F44" s="88"/>
      <c r="G44" s="22"/>
      <c r="K44" s="22">
        <v>30000</v>
      </c>
      <c r="L44" s="22">
        <v>40000</v>
      </c>
      <c r="M44" s="22">
        <f>SUM(L44/K44*100)</f>
        <v>133.33333333333331</v>
      </c>
      <c r="N44" s="22"/>
    </row>
    <row r="45" spans="1:14" ht="22.5" customHeight="1">
      <c r="A45" s="66">
        <v>512100</v>
      </c>
      <c r="B45" s="67" t="s">
        <v>32</v>
      </c>
      <c r="C45" s="68">
        <v>1100000</v>
      </c>
      <c r="D45" s="68">
        <v>0</v>
      </c>
      <c r="E45" s="49">
        <f t="shared" si="0"/>
        <v>1100000</v>
      </c>
      <c r="F45" s="72"/>
      <c r="K45" s="2">
        <v>250000</v>
      </c>
      <c r="L45" s="2">
        <v>450000</v>
      </c>
      <c r="M45" s="2">
        <f>SUM(L45/K45*100)</f>
        <v>180</v>
      </c>
      <c r="N45" s="2"/>
    </row>
    <row r="46" spans="1:14" ht="22.5" customHeight="1" thickBot="1">
      <c r="A46" s="34">
        <v>512200</v>
      </c>
      <c r="B46" s="58" t="s">
        <v>27</v>
      </c>
      <c r="C46" s="45">
        <v>150000</v>
      </c>
      <c r="D46" s="45">
        <v>0</v>
      </c>
      <c r="E46" s="43">
        <f t="shared" si="0"/>
        <v>150000</v>
      </c>
      <c r="F46" s="72"/>
      <c r="K46" s="2"/>
      <c r="L46" s="2"/>
      <c r="M46" s="2"/>
      <c r="N46" s="2"/>
    </row>
    <row r="47" spans="1:14" s="23" customFormat="1" ht="22.5" customHeight="1" thickBot="1">
      <c r="A47" s="50">
        <v>515000</v>
      </c>
      <c r="B47" s="51" t="s">
        <v>46</v>
      </c>
      <c r="C47" s="52">
        <f>SUM(C48)</f>
        <v>450000</v>
      </c>
      <c r="D47" s="52">
        <f>SUM(D48)</f>
        <v>0</v>
      </c>
      <c r="E47" s="53">
        <f t="shared" si="0"/>
        <v>450000</v>
      </c>
      <c r="F47" s="88"/>
      <c r="G47" s="22"/>
      <c r="K47" s="22"/>
      <c r="L47" s="22"/>
      <c r="M47" s="22"/>
      <c r="N47" s="22"/>
    </row>
    <row r="48" spans="1:6" ht="22.5" customHeight="1" thickBot="1">
      <c r="A48" s="59">
        <v>515100</v>
      </c>
      <c r="B48" s="69" t="s">
        <v>28</v>
      </c>
      <c r="C48" s="70">
        <v>450000</v>
      </c>
      <c r="D48" s="61">
        <v>0</v>
      </c>
      <c r="E48" s="62">
        <f t="shared" si="0"/>
        <v>450000</v>
      </c>
      <c r="F48" s="72"/>
    </row>
    <row r="49" spans="1:6" ht="24.75" customHeight="1" thickBot="1">
      <c r="A49" s="35"/>
      <c r="B49" s="38" t="s">
        <v>47</v>
      </c>
      <c r="C49" s="41">
        <f>SUM(C5+C6+C7+C8+C9+C11+C13+C21+C22+C29+C32+C35+C41+C44+C47)</f>
        <v>25000000</v>
      </c>
      <c r="D49" s="41">
        <f>SUM(D5+D6+D7+D8+D9+D11+D13+D21+D22+D29+D32+D35+D41+D44+D47)</f>
        <v>1000000</v>
      </c>
      <c r="E49" s="44">
        <f>SUM(E5+E6+E7+E8+E9+E11+E13+E21+E22+E29+E32+E35+E41+E44+E47)</f>
        <v>26000000</v>
      </c>
      <c r="F49" s="72"/>
    </row>
    <row r="50" spans="1:7" s="8" customFormat="1" ht="24.75" customHeight="1">
      <c r="A50" s="11"/>
      <c r="B50" s="12"/>
      <c r="C50" s="6"/>
      <c r="D50" s="6"/>
      <c r="E50" s="6"/>
      <c r="F50" s="72"/>
      <c r="G50" s="14"/>
    </row>
    <row r="51" spans="1:7" s="8" customFormat="1" ht="24.75" customHeight="1">
      <c r="A51" s="11"/>
      <c r="B51" s="12"/>
      <c r="C51" s="6"/>
      <c r="D51" s="6"/>
      <c r="E51" s="6"/>
      <c r="F51" s="72"/>
      <c r="G51" s="14"/>
    </row>
    <row r="52" spans="1:18" s="8" customFormat="1" ht="24.75" customHeight="1">
      <c r="A52" s="9"/>
      <c r="B52" s="10"/>
      <c r="C52" s="6"/>
      <c r="D52" s="6"/>
      <c r="E52" s="5"/>
      <c r="F52" s="72"/>
      <c r="G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s="8" customFormat="1" ht="24.75" customHeight="1">
      <c r="A53" s="11"/>
      <c r="B53" s="12"/>
      <c r="C53" s="7"/>
      <c r="D53" s="6"/>
      <c r="E53" s="72"/>
      <c r="F53" s="72"/>
      <c r="G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8" customFormat="1" ht="24.75" customHeight="1">
      <c r="A54" s="9"/>
      <c r="B54" s="13"/>
      <c r="C54" s="7"/>
      <c r="D54" s="6"/>
      <c r="E54" s="4"/>
      <c r="F54" s="72"/>
      <c r="G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s="8" customFormat="1" ht="24.75" customHeight="1">
      <c r="B55" s="3"/>
      <c r="C55" s="6"/>
      <c r="D55" s="6"/>
      <c r="E55" s="14"/>
      <c r="F55" s="92"/>
      <c r="G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s="8" customFormat="1" ht="24.75" customHeight="1">
      <c r="B56" s="3"/>
      <c r="C56" s="6"/>
      <c r="D56" s="19"/>
      <c r="F56" s="92"/>
      <c r="G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7" s="8" customFormat="1" ht="23.25" customHeight="1">
      <c r="B57" s="3"/>
      <c r="C57" s="14"/>
      <c r="D57" s="14"/>
      <c r="E57" s="14"/>
      <c r="F57" s="92"/>
      <c r="G57" s="14"/>
    </row>
    <row r="58" spans="2:7" s="8" customFormat="1" ht="24.75" customHeight="1">
      <c r="B58" s="3"/>
      <c r="C58" s="14"/>
      <c r="D58" s="14"/>
      <c r="E58" s="14"/>
      <c r="F58" s="92"/>
      <c r="G58" s="14"/>
    </row>
    <row r="59" spans="2:7" s="8" customFormat="1" ht="24.75" customHeight="1">
      <c r="B59" s="3"/>
      <c r="C59" s="14"/>
      <c r="D59" s="14"/>
      <c r="E59" s="14"/>
      <c r="F59" s="92"/>
      <c r="G59" s="14"/>
    </row>
    <row r="60" spans="2:7" s="8" customFormat="1" ht="24.75" customHeight="1">
      <c r="B60" s="3"/>
      <c r="C60" s="14"/>
      <c r="D60" s="14"/>
      <c r="E60" s="14"/>
      <c r="F60" s="92"/>
      <c r="G60" s="14"/>
    </row>
    <row r="61" spans="2:7" s="8" customFormat="1" ht="24.75" customHeight="1">
      <c r="B61" s="3"/>
      <c r="C61" s="14"/>
      <c r="D61" s="14"/>
      <c r="E61" s="14"/>
      <c r="F61" s="92"/>
      <c r="G61" s="14"/>
    </row>
    <row r="62" spans="2:7" s="8" customFormat="1" ht="24.75" customHeight="1">
      <c r="B62" s="3"/>
      <c r="C62" s="14"/>
      <c r="D62" s="14"/>
      <c r="E62" s="14"/>
      <c r="F62" s="92"/>
      <c r="G62" s="14"/>
    </row>
    <row r="63" spans="2:7" s="8" customFormat="1" ht="24.75" customHeight="1">
      <c r="B63" s="3"/>
      <c r="C63" s="14"/>
      <c r="D63" s="14"/>
      <c r="E63" s="14"/>
      <c r="F63" s="92"/>
      <c r="G63" s="14"/>
    </row>
    <row r="64" spans="1:5" ht="24.75" customHeight="1">
      <c r="A64" s="8"/>
      <c r="B64" s="3"/>
      <c r="C64" s="14"/>
      <c r="D64" s="14"/>
      <c r="E64" s="14"/>
    </row>
    <row r="65" spans="2:7" s="8" customFormat="1" ht="24.75" customHeight="1">
      <c r="B65" s="3"/>
      <c r="C65" s="14"/>
      <c r="D65" s="14"/>
      <c r="E65" s="14"/>
      <c r="F65" s="92"/>
      <c r="G65" s="14"/>
    </row>
    <row r="66" spans="2:7" s="8" customFormat="1" ht="24.75" customHeight="1">
      <c r="B66" s="3"/>
      <c r="C66" s="14"/>
      <c r="D66" s="14"/>
      <c r="E66" s="14"/>
      <c r="F66" s="92"/>
      <c r="G66" s="14"/>
    </row>
    <row r="67" spans="2:7" s="8" customFormat="1" ht="24.75" customHeight="1">
      <c r="B67" s="3"/>
      <c r="C67" s="14"/>
      <c r="D67" s="14"/>
      <c r="E67" s="14"/>
      <c r="F67" s="92"/>
      <c r="G67" s="14"/>
    </row>
    <row r="68" spans="2:7" s="8" customFormat="1" ht="24.75" customHeight="1">
      <c r="B68" s="3"/>
      <c r="C68" s="14"/>
      <c r="D68" s="14"/>
      <c r="E68" s="14"/>
      <c r="F68" s="92"/>
      <c r="G68" s="14"/>
    </row>
    <row r="69" spans="2:7" s="8" customFormat="1" ht="24.75" customHeight="1">
      <c r="B69" s="3"/>
      <c r="C69" s="14"/>
      <c r="D69" s="14"/>
      <c r="E69" s="14"/>
      <c r="F69" s="92"/>
      <c r="G69" s="14"/>
    </row>
    <row r="70" spans="1:7" s="8" customFormat="1" ht="24.75" customHeight="1">
      <c r="A70" s="15"/>
      <c r="B70" s="16"/>
      <c r="C70" s="17"/>
      <c r="D70" s="17"/>
      <c r="E70" s="17"/>
      <c r="F70" s="92"/>
      <c r="G70" s="14"/>
    </row>
    <row r="71" spans="2:7" s="8" customFormat="1" ht="24.75" customHeight="1">
      <c r="B71" s="3"/>
      <c r="C71" s="14"/>
      <c r="D71" s="14"/>
      <c r="E71" s="14"/>
      <c r="F71" s="92"/>
      <c r="G71" s="14"/>
    </row>
    <row r="72" spans="1:7" s="8" customFormat="1" ht="24.75" customHeight="1">
      <c r="A72" s="15"/>
      <c r="B72" s="16"/>
      <c r="C72" s="17"/>
      <c r="D72" s="17"/>
      <c r="E72" s="17"/>
      <c r="F72" s="92"/>
      <c r="G72" s="14"/>
    </row>
    <row r="73" spans="2:7" s="8" customFormat="1" ht="24.75" customHeight="1">
      <c r="B73" s="3"/>
      <c r="C73" s="14"/>
      <c r="D73" s="14"/>
      <c r="E73" s="14"/>
      <c r="F73" s="92"/>
      <c r="G73" s="14"/>
    </row>
    <row r="74" spans="2:7" s="8" customFormat="1" ht="24.75" customHeight="1">
      <c r="B74" s="3"/>
      <c r="C74" s="14"/>
      <c r="D74" s="14"/>
      <c r="E74" s="14"/>
      <c r="F74" s="92"/>
      <c r="G74" s="14"/>
    </row>
    <row r="75" spans="2:7" s="8" customFormat="1" ht="24.75" customHeight="1">
      <c r="B75" s="3"/>
      <c r="C75" s="14"/>
      <c r="D75" s="14"/>
      <c r="E75" s="14"/>
      <c r="F75" s="92"/>
      <c r="G75" s="14"/>
    </row>
    <row r="76" spans="2:7" s="8" customFormat="1" ht="24.75" customHeight="1">
      <c r="B76" s="3"/>
      <c r="C76" s="14"/>
      <c r="D76" s="14"/>
      <c r="E76" s="14"/>
      <c r="F76" s="92"/>
      <c r="G76" s="14"/>
    </row>
    <row r="77" spans="1:7" s="8" customFormat="1" ht="24.75" customHeight="1">
      <c r="A77" s="15"/>
      <c r="B77" s="16"/>
      <c r="C77" s="17"/>
      <c r="D77" s="17"/>
      <c r="E77" s="17"/>
      <c r="F77" s="92"/>
      <c r="G77" s="14"/>
    </row>
    <row r="78" spans="2:7" s="8" customFormat="1" ht="24.75" customHeight="1">
      <c r="B78" s="3"/>
      <c r="C78" s="14"/>
      <c r="D78" s="14"/>
      <c r="E78" s="14"/>
      <c r="F78" s="92"/>
      <c r="G78" s="14"/>
    </row>
    <row r="79" spans="2:7" s="8" customFormat="1" ht="24.75" customHeight="1">
      <c r="B79" s="3"/>
      <c r="C79" s="14"/>
      <c r="D79" s="14"/>
      <c r="E79" s="14"/>
      <c r="F79" s="92"/>
      <c r="G79" s="14"/>
    </row>
    <row r="80" spans="2:7" s="8" customFormat="1" ht="24.75" customHeight="1">
      <c r="B80" s="3"/>
      <c r="C80" s="14"/>
      <c r="D80" s="14"/>
      <c r="E80" s="14"/>
      <c r="F80" s="92"/>
      <c r="G80" s="14"/>
    </row>
    <row r="81" spans="2:7" s="8" customFormat="1" ht="24.75" customHeight="1">
      <c r="B81" s="3"/>
      <c r="C81" s="14"/>
      <c r="D81" s="14"/>
      <c r="E81" s="14"/>
      <c r="F81" s="92"/>
      <c r="G81" s="14"/>
    </row>
    <row r="82" spans="2:7" s="8" customFormat="1" ht="24.75" customHeight="1">
      <c r="B82" s="3"/>
      <c r="C82" s="14"/>
      <c r="D82" s="14"/>
      <c r="E82" s="14"/>
      <c r="F82" s="92"/>
      <c r="G82" s="14"/>
    </row>
    <row r="83" spans="2:7" s="8" customFormat="1" ht="24.75" customHeight="1">
      <c r="B83" s="3"/>
      <c r="C83" s="14"/>
      <c r="D83" s="14"/>
      <c r="E83" s="14"/>
      <c r="F83" s="92"/>
      <c r="G83" s="14"/>
    </row>
    <row r="84" spans="2:7" s="8" customFormat="1" ht="24.75" customHeight="1">
      <c r="B84" s="3"/>
      <c r="C84" s="14"/>
      <c r="D84" s="14"/>
      <c r="E84" s="14"/>
      <c r="F84" s="92"/>
      <c r="G84" s="14"/>
    </row>
    <row r="85" spans="2:7" s="8" customFormat="1" ht="24.75" customHeight="1">
      <c r="B85" s="3"/>
      <c r="C85" s="14"/>
      <c r="D85" s="14"/>
      <c r="E85" s="14"/>
      <c r="F85" s="92"/>
      <c r="G85" s="14"/>
    </row>
    <row r="86" spans="2:7" s="8" customFormat="1" ht="24.75" customHeight="1">
      <c r="B86" s="3"/>
      <c r="C86" s="14"/>
      <c r="D86" s="14"/>
      <c r="E86" s="14"/>
      <c r="F86" s="92"/>
      <c r="G86" s="14"/>
    </row>
    <row r="87" spans="1:7" s="8" customFormat="1" ht="24.75" customHeight="1">
      <c r="A87" s="15"/>
      <c r="B87" s="16"/>
      <c r="C87" s="17"/>
      <c r="D87" s="17"/>
      <c r="E87" s="17"/>
      <c r="F87" s="92"/>
      <c r="G87" s="14"/>
    </row>
    <row r="88" spans="2:7" s="8" customFormat="1" ht="24.75" customHeight="1">
      <c r="B88" s="3"/>
      <c r="C88" s="14"/>
      <c r="D88" s="14"/>
      <c r="E88" s="14"/>
      <c r="F88" s="92"/>
      <c r="G88" s="14"/>
    </row>
    <row r="89" spans="2:7" s="8" customFormat="1" ht="24.75" customHeight="1">
      <c r="B89" s="3"/>
      <c r="C89" s="14"/>
      <c r="D89" s="14"/>
      <c r="E89" s="14"/>
      <c r="F89" s="92"/>
      <c r="G89" s="14"/>
    </row>
    <row r="90" spans="1:7" s="8" customFormat="1" ht="24.75" customHeight="1">
      <c r="A90" s="15"/>
      <c r="B90" s="16"/>
      <c r="C90" s="17"/>
      <c r="D90" s="17"/>
      <c r="E90" s="17"/>
      <c r="F90" s="92"/>
      <c r="G90" s="14"/>
    </row>
    <row r="91" spans="2:7" s="8" customFormat="1" ht="24.75" customHeight="1">
      <c r="B91" s="3"/>
      <c r="C91" s="14"/>
      <c r="D91" s="14"/>
      <c r="E91" s="14"/>
      <c r="F91" s="92"/>
      <c r="G91" s="14"/>
    </row>
    <row r="92" spans="2:7" s="8" customFormat="1" ht="24.75" customHeight="1">
      <c r="B92" s="3"/>
      <c r="C92" s="14"/>
      <c r="D92" s="14"/>
      <c r="E92" s="14"/>
      <c r="F92" s="92"/>
      <c r="G92" s="14"/>
    </row>
    <row r="93" spans="2:7" s="8" customFormat="1" ht="24.75" customHeight="1">
      <c r="B93" s="3"/>
      <c r="C93" s="14"/>
      <c r="D93" s="14"/>
      <c r="E93" s="14"/>
      <c r="F93" s="92"/>
      <c r="G93" s="14"/>
    </row>
    <row r="94" spans="2:7" s="8" customFormat="1" ht="24.75" customHeight="1">
      <c r="B94" s="3"/>
      <c r="C94" s="14"/>
      <c r="D94" s="14"/>
      <c r="E94" s="14"/>
      <c r="F94" s="92"/>
      <c r="G94" s="14"/>
    </row>
    <row r="95" spans="3:5" ht="12.75">
      <c r="C95" s="2"/>
      <c r="D95" s="2"/>
      <c r="E95" s="2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2013-02-04T09:21:08Z</cp:lastPrinted>
  <dcterms:created xsi:type="dcterms:W3CDTF">2008-12-18T08:04:44Z</dcterms:created>
  <dcterms:modified xsi:type="dcterms:W3CDTF">2013-02-04T09:21:10Z</dcterms:modified>
  <cp:category/>
  <cp:version/>
  <cp:contentType/>
  <cp:contentStatus/>
</cp:coreProperties>
</file>