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570" windowHeight="8145"/>
  </bookViews>
  <sheets>
    <sheet name="Sheet1" sheetId="1" r:id="rId1"/>
  </sheets>
  <definedNames>
    <definedName name="_xlnm.Print_Area" localSheetId="0">Sheet1!$A$2:$I$128</definedName>
  </definedNames>
  <calcPr calcId="125725"/>
</workbook>
</file>

<file path=xl/calcChain.xml><?xml version="1.0" encoding="utf-8"?>
<calcChain xmlns="http://schemas.openxmlformats.org/spreadsheetml/2006/main">
  <c r="E113" i="1"/>
  <c r="C113"/>
  <c r="H79" l="1"/>
  <c r="G79"/>
  <c r="F79"/>
  <c r="E79"/>
  <c r="C79"/>
  <c r="H74"/>
  <c r="G74"/>
  <c r="F74"/>
  <c r="E74"/>
  <c r="C74"/>
  <c r="H65"/>
  <c r="G65"/>
  <c r="F65"/>
  <c r="E65"/>
  <c r="C65"/>
  <c r="H62"/>
  <c r="G62"/>
  <c r="F62"/>
  <c r="E62"/>
  <c r="C62"/>
  <c r="H56"/>
  <c r="G56"/>
  <c r="F56"/>
  <c r="C56"/>
  <c r="G48"/>
  <c r="F48"/>
  <c r="E48"/>
  <c r="D48"/>
  <c r="D80" s="1"/>
  <c r="C48"/>
  <c r="H39"/>
  <c r="H16"/>
  <c r="H15"/>
  <c r="H48" s="1"/>
  <c r="C80" l="1"/>
  <c r="E80"/>
  <c r="G80"/>
  <c r="F80"/>
  <c r="H80"/>
</calcChain>
</file>

<file path=xl/sharedStrings.xml><?xml version="1.0" encoding="utf-8"?>
<sst xmlns="http://schemas.openxmlformats.org/spreadsheetml/2006/main" count="119" uniqueCount="116">
  <si>
    <t>Опис посла</t>
  </si>
  <si>
    <t>Трошкови електричне енергије</t>
  </si>
  <si>
    <t xml:space="preserve">Трошкови горива </t>
  </si>
  <si>
    <t>Трошкови набавке хтз опреме и сл.</t>
  </si>
  <si>
    <t>Трошкови зарада и накнада зарада(бруто)</t>
  </si>
  <si>
    <t>Трошкови пореза и доприноса на зараде и накнаде на терет послодавца</t>
  </si>
  <si>
    <t>Трошкови накнада по уговору о привременим и повременим пословима</t>
  </si>
  <si>
    <t>Трошкови накнада члановима  надзорног одбора</t>
  </si>
  <si>
    <t>Накнаде трошкова превоза на радно место и са радног места</t>
  </si>
  <si>
    <t>Остале накнаде трошкова запосленима</t>
  </si>
  <si>
    <t>Трошкови фиксне и мобилне телефоније, интернета и поштанских услуга</t>
  </si>
  <si>
    <t>Трошкови чишћења просторија</t>
  </si>
  <si>
    <t>Трошкови обезбеђења</t>
  </si>
  <si>
    <t>Трошкови паркирања службеног возила</t>
  </si>
  <si>
    <t>Трошкови репрезентације</t>
  </si>
  <si>
    <t>Трошкови премија осигурања (непокретности, опреме и запослених)</t>
  </si>
  <si>
    <t>Трошкови платног промета</t>
  </si>
  <si>
    <t>Таксе (административне, судске, регистрационе, локалне и др.)</t>
  </si>
  <si>
    <t xml:space="preserve">Претплата на часописе </t>
  </si>
  <si>
    <t>Сузбијање штетних организама (комарци, крпељи, глодари  и др.)</t>
  </si>
  <si>
    <t>Мерење и анализа концентрације алергеног полена</t>
  </si>
  <si>
    <t>Подизање јавне свести о мерама и значају сузбијања  амброзије</t>
  </si>
  <si>
    <t>Организовање  медијске кампање за подизање јавне свести о мерама и значају сузбијања  амброзије</t>
  </si>
  <si>
    <t xml:space="preserve">Укупно </t>
  </si>
  <si>
    <t>Трошкови рекламе и пропаганде</t>
  </si>
  <si>
    <t>Трошкови  осталог материјала</t>
  </si>
  <si>
    <t xml:space="preserve">Трошкови  одржавања софтвера </t>
  </si>
  <si>
    <t xml:space="preserve">Биомониторинг површинских вода ( фитопланктона) </t>
  </si>
  <si>
    <t>Набавка садница за потребе обележавања битних еколошких датума</t>
  </si>
  <si>
    <t>Набавка садница за Арборетум</t>
  </si>
  <si>
    <t>Трошкови материјала и енергије</t>
  </si>
  <si>
    <t xml:space="preserve">Трошкови зарада, накнада зарада и остали лични расходи </t>
  </si>
  <si>
    <t>Трошкови производних услуга</t>
  </si>
  <si>
    <t xml:space="preserve">Трошкови услуга одржавања </t>
  </si>
  <si>
    <t>Трошкови осталих комуналних услуга</t>
  </si>
  <si>
    <t>Нематеријални трошкови</t>
  </si>
  <si>
    <t>Трошкови осталих  непроизводних услуга</t>
  </si>
  <si>
    <t>Набавка опреме</t>
  </si>
  <si>
    <t>Мониторинг и биомониториг  вода</t>
  </si>
  <si>
    <t>Спровођење редовних мерења на територији општине</t>
  </si>
  <si>
    <t>I   Управљање заштитом животне средине и природних вредности</t>
  </si>
  <si>
    <t>II   Уређење  ЗП „Обреновачки Забран“</t>
  </si>
  <si>
    <t>III   Уређење  Арборетума</t>
  </si>
  <si>
    <t>Укупно I</t>
  </si>
  <si>
    <t>Укупно II</t>
  </si>
  <si>
    <t>Укупно III</t>
  </si>
  <si>
    <t>Укупно V</t>
  </si>
  <si>
    <t>Реализација програма  сузбијања  крпеља, одраслих и ларвених форми комараца  на територији ГО Обреновац</t>
  </si>
  <si>
    <t>Накнада за породиљско боловање, боловање преко 30 дана и др. *</t>
  </si>
  <si>
    <t xml:space="preserve">* Наведене накнаде зарада  послодавац ће исплатити када исплаћује зараду осталим запосленима (обрачунавајући порезе и доприносе), с тим да ће исте рефундирати, </t>
  </si>
  <si>
    <t>када се стекну услови,  од стране надлежних органа.</t>
  </si>
  <si>
    <t>Набавка  опреме-рачунари, штампачи, скенери  и др.</t>
  </si>
  <si>
    <t>Остали непоменути расходи</t>
  </si>
  <si>
    <t>Остали непоменути расходи ( трошкови спорова, накнаде штета и др. )</t>
  </si>
  <si>
    <t xml:space="preserve">Трошкови огласа у штампи и другим медијима </t>
  </si>
  <si>
    <t>Трошкови  ревизије финансијских извештаја за 2018 и 2019. годину</t>
  </si>
  <si>
    <t xml:space="preserve">Финансијска средстава за 2019.годину  </t>
  </si>
  <si>
    <t>Први                  квартал 2019</t>
  </si>
  <si>
    <t>Други                 квартал 2019</t>
  </si>
  <si>
    <t>Трећи                      квартал 2019</t>
  </si>
  <si>
    <t>Четврти                        квартал 2019</t>
  </si>
  <si>
    <t xml:space="preserve">Пренете финансијске обавезе Предузећа,  које се односе  на програме и пројекте из области заштите животне средине,  по закљученим уговорима са Извршиоцима услуга/Испоручиоцима добара  из 2018.године су : </t>
  </si>
  <si>
    <t>Први                       квартал 2019</t>
  </si>
  <si>
    <t>Други                         квартал 2019</t>
  </si>
  <si>
    <t>Трећи                 квартал 2019</t>
  </si>
  <si>
    <t>Четврти                квартал 2019</t>
  </si>
  <si>
    <t>Услуге одржавања и поправке понтона</t>
  </si>
  <si>
    <t xml:space="preserve">Сузбијање коровских биљака (амброзије) на јавним девастираним површинама
</t>
  </si>
  <si>
    <t>Остали непоменути нематеријални трошкови    (разлика за уплату у буџет РС у складу са законом  )</t>
  </si>
  <si>
    <t xml:space="preserve">Набавка материјала за одржавање понтона 
</t>
  </si>
  <si>
    <t>Закуп сервера за ГИС са услугом одржавања</t>
  </si>
  <si>
    <t>Услуге free wi-fi зоне у Забрану</t>
  </si>
  <si>
    <t>Услуге free wi-fi зоне у Арборетуму</t>
  </si>
  <si>
    <t>Постављање прелаза преко канала</t>
  </si>
  <si>
    <t xml:space="preserve">Набавка садница, садња и иницијална нега за подизање дрвореда дуж десне стране Забранског пута у Обреновцу </t>
  </si>
  <si>
    <t>Одржавање wi-fi зоне у Забрану</t>
  </si>
  <si>
    <t>Одржавање wi-fi зоне у Арборетуму</t>
  </si>
  <si>
    <t>Набавка садница , садња и иницијална нега за подизање дрвореда у улици Купиначка у Обреновцу</t>
  </si>
  <si>
    <t>Опремање ентеријера Природњачког дома у Арборетуму</t>
  </si>
  <si>
    <t>Извођење радова на изградњи прикључне линије инсталације водовода и канализације за Природњачки дом у Арборетуму</t>
  </si>
  <si>
    <t>Изградња Природњачког дома у Арборетуму</t>
  </si>
  <si>
    <t>Набавка саксија</t>
  </si>
  <si>
    <t>Мерење  и анализа концентрације алергеног полена</t>
  </si>
  <si>
    <t>Биомониторинг површинских вода</t>
  </si>
  <si>
    <t>Набавка и уградња кишомера</t>
  </si>
  <si>
    <t>Израда пројектне документације за постављање прелаза преко канала</t>
  </si>
  <si>
    <t>Уређење форланда у Забрану</t>
  </si>
  <si>
    <t>Организовање медијске кампање за подизање јавне свести о мерама и значају амброзије</t>
  </si>
  <si>
    <t>Извођење радова на постављању подземног напојног кабла од помоћног стуба надземне електродистрибутивне мреже до разводне табле</t>
  </si>
  <si>
    <t>Израда пројектне документације за изградњу прикључне линије инсталације водовода и канализације за Природњачки дом у Арборетуму</t>
  </si>
  <si>
    <t xml:space="preserve">Овим  Програмом утврђује се намена и динамика трошења средстава  опредељених од стране Оснивача  у виду субвенција  ЈП ЗЖС Обреновац.
I  Намена средстава субвенција за ЈП ЗЖС Обреновац
Потребна финансијска средства  Предузећа, која ће бити финансирана од стране Оснивача,а   намењена  за обављање  пословања у току 2019. године се односе на следеће:
</t>
  </si>
  <si>
    <t xml:space="preserve">ЈП ЗЖС Обреновац
                                                                                                            В.д. директора
                                                                                                     _________________________
                                                                                    Светозар Андрић, маст.аналит.зашт.жив.сред. 
</t>
  </si>
  <si>
    <t xml:space="preserve">      Обрађивач:  
Марија Јегоровић
                                                                                            </t>
  </si>
  <si>
    <t>prenete obaveze</t>
  </si>
  <si>
    <t>Стручни надзор за постављање прелаза преко канала</t>
  </si>
  <si>
    <t>Набавка опреме за природњачки дом</t>
  </si>
  <si>
    <t>Мониторинг  крпеља, одраслих и ларвених форми комараца на територији ГО Обреновац</t>
  </si>
  <si>
    <t>услови сагласности од ЈП и других јавних институција за потребе израде природнјацког дома</t>
  </si>
  <si>
    <t>Набавка садница , садња и иницијална нега на јавним површинма ГО Обреновац</t>
  </si>
  <si>
    <t>Набавка садница , садња и иницијална нега у улици Здравковићева у Обреновцу</t>
  </si>
  <si>
    <t>Набавка материјала за одржаванје арборетума (анкери,малч,тресет,хидрогел,грануловано ђубре,хемијски препарати за заштиту биља и др.)</t>
  </si>
  <si>
    <t>Улуге вршења стручних надзора над извођенјем радова у објекту Природнјачки дом у Арборетуму-за потребе поставлјанја енергетског кабла у земљу.</t>
  </si>
  <si>
    <t>израда елабората о заузећу јавних површина</t>
  </si>
  <si>
    <t>наставак изградње пешачке стазе у арборетуму</t>
  </si>
  <si>
    <t>Услуге техничке контроле пројекта за грађевинску дозволу изградњу прелаза преко канала забран.</t>
  </si>
  <si>
    <t xml:space="preserve">На основу члана 61. Закона о јавним предузећима,( „Сл. гласник РС“ бр. 15/16)  Надзорни одбор Јавног предузећа за заштиту
и унапређење животне средине на територији градске општине Обреновац, на  61. седници одржаној дана 13.12.2018. године, 
донео је:
</t>
  </si>
  <si>
    <t xml:space="preserve">II  Динамика коришћења средстава субвенција за ЈП ЗЖС Обреновац
Средства субвенција за ЈП ЗЖС Обреновац  у износу  од  50.144.000,82   динара,  користиће се у периоду од 01.01. до 31.12.2019.године.
Динамика повлачења средстава из одобрених субвенција планира се по упућеним   захтевима од стране Предузећа. 
</t>
  </si>
  <si>
    <t>ПОСЕБАН  ПРОГРАМ ЗА  КОРИШЋЕЊЕ СУБВЕНЦИЈА ИЗ  БУЏЕТА ГРАДСКЕ ОПШТИНЕ ОБРЕНОВАЦ ЗА 2019. ГОДИНУ</t>
  </si>
  <si>
    <t>Набавка садница, садња и иницијална нега за озелењавање  бициклистичке стазе у Обреновцу</t>
  </si>
  <si>
    <t>Набавка садница, садња и иницијална нега дуж Забранског пута у Обреновцу</t>
  </si>
  <si>
    <t>IV   Подизање дрвореда и   уређење слободних    јавних површина у Обреновцу</t>
  </si>
  <si>
    <t>Укупно IV</t>
  </si>
  <si>
    <t>V Праћење квалитета елемената животне средине</t>
  </si>
  <si>
    <t>VI Остале комуналне услуге</t>
  </si>
  <si>
    <t>Укупно VI</t>
  </si>
  <si>
    <t>Укупно  ( I+II+III+IV+V+VI)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</si>
</sst>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4" fontId="0" fillId="0" borderId="0" xfId="0" applyNumberFormat="1"/>
    <xf numFmtId="0" fontId="0" fillId="2" borderId="0" xfId="0" applyFill="1"/>
    <xf numFmtId="0" fontId="1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justify" vertical="top" wrapText="1"/>
    </xf>
    <xf numFmtId="0" fontId="7" fillId="2" borderId="0" xfId="0" applyNumberFormat="1" applyFont="1" applyFill="1" applyBorder="1" applyAlignment="1">
      <alignment horizontal="justify" vertical="top" wrapText="1"/>
    </xf>
    <xf numFmtId="4" fontId="7" fillId="2" borderId="0" xfId="0" applyNumberFormat="1" applyFont="1" applyFill="1" applyBorder="1" applyAlignment="1">
      <alignment horizontal="right" vertical="top" wrapText="1"/>
    </xf>
    <xf numFmtId="0" fontId="6" fillId="2" borderId="0" xfId="0" applyNumberFormat="1" applyFont="1" applyFill="1" applyBorder="1" applyAlignment="1">
      <alignment horizontal="justify" vertical="top"/>
    </xf>
    <xf numFmtId="0" fontId="8" fillId="0" borderId="0" xfId="0" applyFont="1" applyAlignment="1">
      <alignment vertical="top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Fill="1" applyBorder="1"/>
    <xf numFmtId="4" fontId="8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justify" vertical="top" wrapText="1"/>
    </xf>
    <xf numFmtId="4" fontId="12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/>
    <xf numFmtId="4" fontId="5" fillId="3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4" fillId="2" borderId="2" xfId="0" applyNumberFormat="1" applyFont="1" applyFill="1" applyBorder="1"/>
    <xf numFmtId="4" fontId="4" fillId="2" borderId="3" xfId="0" applyNumberFormat="1" applyFont="1" applyFill="1" applyBorder="1" applyAlignment="1">
      <alignment horizontal="right" vertical="top" wrapText="1"/>
    </xf>
    <xf numFmtId="4" fontId="12" fillId="3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vertical="top" wrapText="1"/>
    </xf>
    <xf numFmtId="4" fontId="13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9" fontId="2" fillId="0" borderId="0" xfId="0" applyNumberFormat="1" applyFont="1"/>
    <xf numFmtId="49" fontId="10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4" fillId="2" borderId="5" xfId="0" applyNumberFormat="1" applyFont="1" applyFill="1" applyBorder="1" applyAlignment="1">
      <alignment horizontal="right" vertical="top" wrapText="1"/>
    </xf>
    <xf numFmtId="4" fontId="8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justify" vertical="top"/>
    </xf>
    <xf numFmtId="0" fontId="8" fillId="0" borderId="0" xfId="0" applyFont="1" applyAlignment="1">
      <alignment vertical="top"/>
    </xf>
    <xf numFmtId="0" fontId="0" fillId="2" borderId="0" xfId="0" applyFill="1"/>
    <xf numFmtId="0" fontId="7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12" fillId="3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top" wrapText="1"/>
    </xf>
    <xf numFmtId="4" fontId="12" fillId="2" borderId="0" xfId="0" applyNumberFormat="1" applyFont="1" applyFill="1" applyBorder="1" applyAlignment="1">
      <alignment horizontal="right" vertical="top" wrapText="1"/>
    </xf>
    <xf numFmtId="4" fontId="2" fillId="2" borderId="0" xfId="0" applyNumberFormat="1" applyFont="1" applyFill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6" fillId="2" borderId="0" xfId="0" applyNumberFormat="1" applyFont="1" applyFill="1" applyBorder="1" applyAlignment="1">
      <alignment horizontal="justify" vertical="top"/>
    </xf>
    <xf numFmtId="0" fontId="8" fillId="0" borderId="0" xfId="0" applyFont="1" applyAlignment="1">
      <alignment vertical="top"/>
    </xf>
    <xf numFmtId="0" fontId="6" fillId="2" borderId="4" xfId="0" applyNumberFormat="1" applyFont="1" applyFill="1" applyBorder="1" applyAlignment="1">
      <alignment horizontal="justify" vertical="top"/>
    </xf>
    <xf numFmtId="0" fontId="8" fillId="0" borderId="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30"/>
  <sheetViews>
    <sheetView tabSelected="1" topLeftCell="A64" zoomScaleNormal="100" workbookViewId="0">
      <selection activeCell="C80" sqref="C80"/>
    </sheetView>
  </sheetViews>
  <sheetFormatPr defaultRowHeight="12.75"/>
  <cols>
    <col min="1" max="1" width="3.28515625" customWidth="1"/>
    <col min="2" max="2" width="69" style="20" customWidth="1"/>
    <col min="3" max="3" width="16.85546875" style="20" customWidth="1"/>
    <col min="4" max="4" width="14.28515625" style="20" hidden="1" customWidth="1"/>
    <col min="5" max="5" width="15.28515625" style="20" customWidth="1"/>
    <col min="6" max="6" width="14.28515625" style="20" customWidth="1"/>
    <col min="7" max="7" width="14.42578125" style="20" customWidth="1"/>
    <col min="8" max="8" width="13.28515625" customWidth="1"/>
    <col min="9" max="9" width="14.5703125" customWidth="1"/>
    <col min="10" max="10" width="10.85546875" customWidth="1"/>
    <col min="11" max="11" width="10.7109375" customWidth="1"/>
    <col min="12" max="12" width="10.42578125" customWidth="1"/>
    <col min="13" max="13" width="10.5703125" customWidth="1"/>
    <col min="14" max="14" width="10.7109375" customWidth="1"/>
  </cols>
  <sheetData>
    <row r="2" spans="1:12">
      <c r="A2" s="1"/>
      <c r="B2" s="7"/>
      <c r="C2" s="7"/>
      <c r="D2" s="7"/>
      <c r="E2" s="7"/>
      <c r="F2" s="7"/>
      <c r="G2" s="7"/>
      <c r="H2" s="1"/>
      <c r="I2" s="1"/>
      <c r="J2" s="1"/>
      <c r="K2" s="1"/>
      <c r="L2" s="1"/>
    </row>
    <row r="3" spans="1:12" ht="54" customHeight="1">
      <c r="A3" s="1"/>
      <c r="B3" s="68" t="s">
        <v>105</v>
      </c>
      <c r="C3" s="69"/>
      <c r="D3" s="69"/>
      <c r="E3" s="69"/>
      <c r="F3" s="69"/>
      <c r="G3" s="69"/>
      <c r="H3" s="1"/>
      <c r="I3" s="1"/>
      <c r="J3" s="1"/>
      <c r="K3" s="1"/>
      <c r="L3" s="1"/>
    </row>
    <row r="4" spans="1:12">
      <c r="A4" s="1"/>
      <c r="B4" s="8"/>
      <c r="C4" s="7"/>
      <c r="D4" s="7"/>
      <c r="E4" s="7"/>
      <c r="F4" s="7"/>
      <c r="G4" s="7"/>
      <c r="H4" s="1"/>
      <c r="I4" s="1"/>
      <c r="J4" s="1"/>
      <c r="K4" s="1"/>
      <c r="L4" s="1"/>
    </row>
    <row r="5" spans="1:12" ht="36" customHeight="1">
      <c r="A5" s="1"/>
      <c r="B5" s="75" t="s">
        <v>107</v>
      </c>
      <c r="C5" s="76"/>
      <c r="D5" s="76"/>
      <c r="E5" s="76"/>
      <c r="F5" s="76"/>
      <c r="G5" s="76"/>
      <c r="H5" s="1"/>
      <c r="I5" s="1"/>
      <c r="J5" s="1"/>
      <c r="K5" s="1"/>
      <c r="L5" s="1"/>
    </row>
    <row r="6" spans="1:12" ht="100.5" customHeight="1">
      <c r="A6" s="1"/>
      <c r="B6" s="70" t="s">
        <v>90</v>
      </c>
      <c r="C6" s="70"/>
      <c r="D6" s="70"/>
      <c r="E6" s="70"/>
      <c r="F6" s="70"/>
      <c r="G6" s="70"/>
      <c r="H6" s="1"/>
      <c r="I6" s="1"/>
      <c r="J6" s="1"/>
      <c r="K6" s="1"/>
      <c r="L6" s="1"/>
    </row>
    <row r="7" spans="1:12" ht="9" customHeight="1">
      <c r="A7" s="1"/>
      <c r="B7" s="54"/>
      <c r="C7" s="54"/>
      <c r="D7" s="54"/>
      <c r="E7" s="54"/>
      <c r="F7" s="54"/>
      <c r="G7" s="54"/>
      <c r="H7" s="1"/>
      <c r="I7" s="1"/>
      <c r="J7" s="1"/>
      <c r="K7" s="1"/>
      <c r="L7" s="1"/>
    </row>
    <row r="8" spans="1:12" ht="6" customHeight="1">
      <c r="A8" s="1"/>
      <c r="B8" s="9"/>
      <c r="C8" s="10"/>
      <c r="D8" s="10"/>
      <c r="E8" s="10"/>
      <c r="F8" s="10"/>
      <c r="G8" s="10"/>
      <c r="H8" s="1"/>
      <c r="I8" s="1"/>
      <c r="J8" s="1"/>
      <c r="K8" s="1"/>
      <c r="L8" s="1"/>
    </row>
    <row r="9" spans="1:12" ht="42" customHeight="1">
      <c r="A9" s="1"/>
      <c r="B9" s="11" t="s">
        <v>0</v>
      </c>
      <c r="C9" s="11" t="s">
        <v>56</v>
      </c>
      <c r="D9" s="50" t="s">
        <v>93</v>
      </c>
      <c r="E9" s="12" t="s">
        <v>57</v>
      </c>
      <c r="F9" s="12" t="s">
        <v>58</v>
      </c>
      <c r="G9" s="12" t="s">
        <v>59</v>
      </c>
      <c r="H9" s="12" t="s">
        <v>60</v>
      </c>
      <c r="I9" s="1"/>
      <c r="J9" s="1"/>
      <c r="K9" s="1"/>
      <c r="L9" s="1"/>
    </row>
    <row r="10" spans="1:12" ht="18.75" customHeight="1">
      <c r="A10" s="1"/>
      <c r="B10" s="13" t="s">
        <v>40</v>
      </c>
      <c r="C10" s="32"/>
      <c r="D10" s="32"/>
      <c r="E10" s="33"/>
      <c r="F10" s="33"/>
      <c r="G10" s="33"/>
      <c r="H10" s="33"/>
      <c r="I10" s="1"/>
      <c r="J10" s="1"/>
      <c r="K10" s="1"/>
      <c r="L10" s="1"/>
    </row>
    <row r="11" spans="1:12" ht="15" customHeight="1">
      <c r="A11" s="1"/>
      <c r="B11" s="13" t="s">
        <v>37</v>
      </c>
      <c r="C11" s="32"/>
      <c r="D11" s="32"/>
      <c r="E11" s="33"/>
      <c r="F11" s="33"/>
      <c r="G11" s="33"/>
      <c r="H11" s="33"/>
      <c r="I11" s="1"/>
      <c r="J11" s="1"/>
      <c r="K11" s="1"/>
      <c r="L11" s="1"/>
    </row>
    <row r="12" spans="1:12" ht="13.5" customHeight="1">
      <c r="A12" s="46"/>
      <c r="B12" s="14" t="s">
        <v>51</v>
      </c>
      <c r="C12" s="34">
        <v>106000</v>
      </c>
      <c r="D12" s="44">
        <v>56000</v>
      </c>
      <c r="E12" s="44">
        <v>106000</v>
      </c>
      <c r="F12" s="44"/>
      <c r="G12" s="33"/>
      <c r="H12" s="33"/>
      <c r="I12" s="3"/>
      <c r="J12" s="1"/>
      <c r="K12" s="1"/>
      <c r="L12" s="1"/>
    </row>
    <row r="13" spans="1:12" ht="13.5" customHeight="1">
      <c r="A13" s="46"/>
      <c r="B13" s="13" t="s">
        <v>30</v>
      </c>
      <c r="C13" s="34"/>
      <c r="D13" s="34"/>
      <c r="E13" s="33"/>
      <c r="F13" s="33"/>
      <c r="G13" s="33"/>
      <c r="H13" s="33"/>
      <c r="I13" s="3"/>
      <c r="J13" s="1"/>
      <c r="K13" s="1"/>
      <c r="L13" s="1"/>
    </row>
    <row r="14" spans="1:12" ht="13.5" customHeight="1">
      <c r="A14" s="46"/>
      <c r="B14" s="14" t="s">
        <v>25</v>
      </c>
      <c r="C14" s="34">
        <v>300000</v>
      </c>
      <c r="D14" s="34">
        <v>59000</v>
      </c>
      <c r="E14" s="34">
        <v>100000</v>
      </c>
      <c r="F14" s="33">
        <v>55000</v>
      </c>
      <c r="G14" s="33">
        <v>60000</v>
      </c>
      <c r="H14" s="33">
        <v>85000</v>
      </c>
      <c r="I14" s="3"/>
      <c r="J14" s="1"/>
      <c r="K14" s="1"/>
      <c r="L14" s="1"/>
    </row>
    <row r="15" spans="1:12" ht="13.5" customHeight="1">
      <c r="A15" s="46"/>
      <c r="B15" s="14" t="s">
        <v>1</v>
      </c>
      <c r="C15" s="34">
        <v>253000</v>
      </c>
      <c r="D15" s="34">
        <v>50000</v>
      </c>
      <c r="E15" s="33">
        <v>103000</v>
      </c>
      <c r="F15" s="33">
        <v>52000</v>
      </c>
      <c r="G15" s="33">
        <v>53000</v>
      </c>
      <c r="H15" s="33">
        <f>SUM(C15-E15-F15-G15)</f>
        <v>45000</v>
      </c>
      <c r="I15" s="3"/>
      <c r="J15" s="1"/>
      <c r="K15" s="1"/>
      <c r="L15" s="1"/>
    </row>
    <row r="16" spans="1:12" ht="13.5" customHeight="1">
      <c r="A16" s="46"/>
      <c r="B16" s="14" t="s">
        <v>2</v>
      </c>
      <c r="C16" s="34">
        <v>500000</v>
      </c>
      <c r="D16" s="34">
        <v>70000</v>
      </c>
      <c r="E16" s="33">
        <v>90000</v>
      </c>
      <c r="F16" s="33">
        <v>170000</v>
      </c>
      <c r="G16" s="33">
        <v>185000</v>
      </c>
      <c r="H16" s="33">
        <f>SUM(C16-E16-F16-G16)</f>
        <v>55000</v>
      </c>
      <c r="I16" s="3"/>
      <c r="J16" s="1"/>
      <c r="K16" s="1"/>
      <c r="L16" s="1"/>
    </row>
    <row r="17" spans="1:14" ht="18.75" customHeight="1">
      <c r="A17" s="46"/>
      <c r="B17" s="14" t="s">
        <v>3</v>
      </c>
      <c r="C17" s="34">
        <v>250000</v>
      </c>
      <c r="D17" s="34"/>
      <c r="E17" s="33">
        <v>250000</v>
      </c>
      <c r="F17" s="33"/>
      <c r="G17" s="33"/>
      <c r="H17" s="33"/>
      <c r="I17" s="3"/>
      <c r="J17" s="1"/>
      <c r="K17" s="1"/>
      <c r="L17" s="1"/>
    </row>
    <row r="18" spans="1:14" ht="16.5" customHeight="1">
      <c r="A18" s="46"/>
      <c r="B18" s="13" t="s">
        <v>31</v>
      </c>
      <c r="C18" s="34"/>
      <c r="D18" s="34"/>
      <c r="E18" s="33"/>
      <c r="F18" s="33"/>
      <c r="G18" s="33"/>
      <c r="H18" s="33"/>
      <c r="I18" s="3"/>
      <c r="J18" s="1"/>
      <c r="K18" s="1"/>
      <c r="L18" s="1"/>
    </row>
    <row r="19" spans="1:14" ht="15">
      <c r="A19" s="46"/>
      <c r="B19" s="14" t="s">
        <v>4</v>
      </c>
      <c r="C19" s="43">
        <v>15940000</v>
      </c>
      <c r="D19" s="43"/>
      <c r="E19" s="44">
        <v>3880000</v>
      </c>
      <c r="F19" s="44">
        <v>4020000</v>
      </c>
      <c r="G19" s="44">
        <v>4020000</v>
      </c>
      <c r="H19" s="44">
        <v>4020000</v>
      </c>
      <c r="I19" s="3"/>
      <c r="J19" s="1"/>
      <c r="K19" s="1"/>
      <c r="L19" s="1"/>
    </row>
    <row r="20" spans="1:14" ht="15.75" customHeight="1">
      <c r="A20" s="46"/>
      <c r="B20" s="14" t="s">
        <v>5</v>
      </c>
      <c r="C20" s="34">
        <v>2869200</v>
      </c>
      <c r="D20" s="34"/>
      <c r="E20" s="33">
        <v>698400</v>
      </c>
      <c r="F20" s="33">
        <v>723600</v>
      </c>
      <c r="G20" s="33">
        <v>723600</v>
      </c>
      <c r="H20" s="33">
        <v>723600</v>
      </c>
      <c r="I20" s="3"/>
      <c r="J20" s="1"/>
      <c r="K20" s="1"/>
      <c r="L20" s="1"/>
    </row>
    <row r="21" spans="1:14" ht="15" customHeight="1">
      <c r="A21" s="46"/>
      <c r="B21" s="14" t="s">
        <v>48</v>
      </c>
      <c r="C21" s="34">
        <v>300000</v>
      </c>
      <c r="D21" s="34"/>
      <c r="E21" s="33">
        <v>160000</v>
      </c>
      <c r="F21" s="33">
        <v>50000</v>
      </c>
      <c r="G21" s="33">
        <v>50000</v>
      </c>
      <c r="H21" s="33">
        <v>40000</v>
      </c>
      <c r="I21" s="3"/>
      <c r="J21" s="1"/>
      <c r="K21" s="1"/>
      <c r="L21" s="1"/>
    </row>
    <row r="22" spans="1:14" ht="17.25" customHeight="1">
      <c r="A22" s="46"/>
      <c r="B22" s="14" t="s">
        <v>6</v>
      </c>
      <c r="C22" s="34">
        <v>300000</v>
      </c>
      <c r="D22" s="34"/>
      <c r="E22" s="44">
        <v>90000</v>
      </c>
      <c r="F22" s="44">
        <v>90000</v>
      </c>
      <c r="G22" s="44">
        <v>60000</v>
      </c>
      <c r="H22" s="44">
        <v>60000</v>
      </c>
      <c r="I22" s="3"/>
      <c r="J22" s="3"/>
      <c r="K22" s="3"/>
      <c r="L22" s="3"/>
      <c r="M22" s="3"/>
      <c r="N22" s="3"/>
    </row>
    <row r="23" spans="1:14" ht="17.25" customHeight="1">
      <c r="A23" s="46"/>
      <c r="B23" s="14" t="s">
        <v>7</v>
      </c>
      <c r="C23" s="34">
        <v>1318000</v>
      </c>
      <c r="D23" s="34"/>
      <c r="E23" s="44">
        <v>322619</v>
      </c>
      <c r="F23" s="44">
        <v>331794</v>
      </c>
      <c r="G23" s="44">
        <v>331794</v>
      </c>
      <c r="H23" s="44">
        <v>331793</v>
      </c>
      <c r="I23" s="3"/>
      <c r="J23" s="1"/>
      <c r="K23" s="1"/>
      <c r="L23" s="1"/>
    </row>
    <row r="24" spans="1:14" ht="17.25" customHeight="1">
      <c r="A24" s="46"/>
      <c r="B24" s="14" t="s">
        <v>8</v>
      </c>
      <c r="C24" s="34">
        <v>80000</v>
      </c>
      <c r="D24" s="34"/>
      <c r="E24" s="33">
        <v>20000</v>
      </c>
      <c r="F24" s="33">
        <v>20000</v>
      </c>
      <c r="G24" s="33">
        <v>20000</v>
      </c>
      <c r="H24" s="33">
        <v>20000</v>
      </c>
      <c r="I24" s="3"/>
      <c r="J24" s="1"/>
      <c r="K24" s="1"/>
      <c r="L24" s="1"/>
    </row>
    <row r="25" spans="1:14" ht="18" customHeight="1">
      <c r="A25" s="46"/>
      <c r="B25" s="14" t="s">
        <v>9</v>
      </c>
      <c r="C25" s="34">
        <v>150000</v>
      </c>
      <c r="D25" s="34"/>
      <c r="E25" s="33">
        <v>10000</v>
      </c>
      <c r="F25" s="33">
        <v>15000</v>
      </c>
      <c r="G25" s="33">
        <v>15000</v>
      </c>
      <c r="H25" s="33">
        <v>110000</v>
      </c>
      <c r="I25" s="3"/>
      <c r="J25" s="1"/>
      <c r="K25" s="1"/>
      <c r="L25" s="1"/>
    </row>
    <row r="26" spans="1:14" ht="17.25" customHeight="1">
      <c r="A26" s="46"/>
      <c r="B26" s="13" t="s">
        <v>32</v>
      </c>
      <c r="C26" s="34"/>
      <c r="D26" s="34"/>
      <c r="E26" s="33"/>
      <c r="F26" s="33"/>
      <c r="G26" s="33"/>
      <c r="H26" s="33"/>
      <c r="I26" s="3"/>
      <c r="J26" s="1"/>
      <c r="K26" s="1"/>
      <c r="L26" s="1"/>
    </row>
    <row r="27" spans="1:14" ht="15">
      <c r="A27" s="46"/>
      <c r="B27" s="14" t="s">
        <v>10</v>
      </c>
      <c r="C27" s="34">
        <v>1000000</v>
      </c>
      <c r="D27" s="34"/>
      <c r="E27" s="33">
        <v>240000</v>
      </c>
      <c r="F27" s="33">
        <v>250000</v>
      </c>
      <c r="G27" s="33">
        <v>250000</v>
      </c>
      <c r="H27" s="33">
        <v>260000</v>
      </c>
      <c r="I27" s="3"/>
      <c r="J27" s="1"/>
      <c r="K27" s="1"/>
      <c r="L27" s="1"/>
    </row>
    <row r="28" spans="1:14" ht="16.5" customHeight="1">
      <c r="A28" s="46"/>
      <c r="B28" s="14" t="s">
        <v>33</v>
      </c>
      <c r="C28" s="34">
        <v>614000</v>
      </c>
      <c r="D28" s="34">
        <v>114000</v>
      </c>
      <c r="E28" s="34">
        <v>214000</v>
      </c>
      <c r="F28" s="33">
        <v>200000</v>
      </c>
      <c r="G28" s="33">
        <v>150000</v>
      </c>
      <c r="H28" s="33">
        <v>50000</v>
      </c>
      <c r="I28" s="3"/>
      <c r="J28" s="1"/>
      <c r="K28" s="1"/>
      <c r="L28" s="1"/>
    </row>
    <row r="29" spans="1:14" ht="16.5" customHeight="1">
      <c r="A29" s="46"/>
      <c r="B29" s="26" t="s">
        <v>24</v>
      </c>
      <c r="C29" s="34">
        <v>510000</v>
      </c>
      <c r="D29" s="34"/>
      <c r="E29" s="33">
        <v>127500</v>
      </c>
      <c r="F29" s="33">
        <v>127500</v>
      </c>
      <c r="G29" s="33">
        <v>127500</v>
      </c>
      <c r="H29" s="33">
        <v>127500</v>
      </c>
      <c r="I29" s="3"/>
      <c r="J29" s="1"/>
      <c r="K29" s="1"/>
      <c r="L29" s="1"/>
    </row>
    <row r="30" spans="1:14" ht="15" customHeight="1">
      <c r="A30" s="46"/>
      <c r="B30" s="14" t="s">
        <v>70</v>
      </c>
      <c r="C30" s="34">
        <v>300000</v>
      </c>
      <c r="D30" s="34"/>
      <c r="E30" s="33">
        <v>150000</v>
      </c>
      <c r="F30" s="33">
        <v>50000</v>
      </c>
      <c r="G30" s="33">
        <v>50000</v>
      </c>
      <c r="H30" s="33">
        <v>50000</v>
      </c>
      <c r="I30" s="3"/>
      <c r="J30" s="1"/>
      <c r="K30" s="1"/>
      <c r="L30" s="1"/>
    </row>
    <row r="31" spans="1:14" ht="15.75" customHeight="1">
      <c r="A31" s="46"/>
      <c r="B31" s="14" t="s">
        <v>34</v>
      </c>
      <c r="C31" s="34">
        <v>200000</v>
      </c>
      <c r="D31" s="34"/>
      <c r="E31" s="33">
        <v>45000</v>
      </c>
      <c r="F31" s="33">
        <v>45000</v>
      </c>
      <c r="G31" s="33">
        <v>55000</v>
      </c>
      <c r="H31" s="33">
        <v>55000</v>
      </c>
      <c r="I31" s="3"/>
      <c r="J31" s="1"/>
      <c r="K31" s="1"/>
      <c r="L31" s="1"/>
    </row>
    <row r="32" spans="1:14" ht="15" customHeight="1">
      <c r="A32" s="46"/>
      <c r="B32" s="13" t="s">
        <v>35</v>
      </c>
      <c r="C32" s="34"/>
      <c r="D32" s="34"/>
      <c r="E32" s="33"/>
      <c r="F32" s="33"/>
      <c r="G32" s="33"/>
      <c r="H32" s="33"/>
      <c r="I32" s="3"/>
      <c r="J32" s="1"/>
      <c r="K32" s="1"/>
      <c r="L32" s="1"/>
    </row>
    <row r="33" spans="1:12" ht="15" customHeight="1">
      <c r="A33" s="46"/>
      <c r="B33" s="26" t="s">
        <v>55</v>
      </c>
      <c r="C33" s="35">
        <v>240000</v>
      </c>
      <c r="D33" s="35"/>
      <c r="E33" s="36"/>
      <c r="F33" s="45">
        <v>120000</v>
      </c>
      <c r="G33" s="45"/>
      <c r="H33" s="45">
        <v>120000</v>
      </c>
      <c r="I33" s="3"/>
      <c r="J33" s="1"/>
      <c r="K33" s="1"/>
      <c r="L33" s="1"/>
    </row>
    <row r="34" spans="1:12" ht="15" customHeight="1">
      <c r="A34" s="46"/>
      <c r="B34" s="26" t="s">
        <v>11</v>
      </c>
      <c r="C34" s="35">
        <v>600000</v>
      </c>
      <c r="D34" s="35">
        <v>150000</v>
      </c>
      <c r="E34" s="35">
        <v>220000</v>
      </c>
      <c r="F34" s="36">
        <v>120000</v>
      </c>
      <c r="G34" s="36">
        <v>130000</v>
      </c>
      <c r="H34" s="36">
        <v>130000</v>
      </c>
      <c r="I34" s="3"/>
      <c r="J34" s="1"/>
      <c r="K34" s="1"/>
      <c r="L34" s="1"/>
    </row>
    <row r="35" spans="1:12" ht="18" customHeight="1">
      <c r="A35" s="46"/>
      <c r="B35" s="26" t="s">
        <v>12</v>
      </c>
      <c r="C35" s="35">
        <v>52000</v>
      </c>
      <c r="D35" s="35"/>
      <c r="E35" s="36">
        <v>13000</v>
      </c>
      <c r="F35" s="36">
        <v>13000</v>
      </c>
      <c r="G35" s="36">
        <v>13000</v>
      </c>
      <c r="H35" s="36">
        <v>13000</v>
      </c>
      <c r="I35" s="3"/>
      <c r="J35" s="1"/>
      <c r="K35" s="1"/>
      <c r="L35" s="1"/>
    </row>
    <row r="36" spans="1:12" ht="18" customHeight="1">
      <c r="A36" s="46"/>
      <c r="B36" s="26" t="s">
        <v>26</v>
      </c>
      <c r="C36" s="35">
        <v>450000</v>
      </c>
      <c r="D36" s="35"/>
      <c r="E36" s="36">
        <v>112500</v>
      </c>
      <c r="F36" s="36">
        <v>112500</v>
      </c>
      <c r="G36" s="36">
        <v>112500</v>
      </c>
      <c r="H36" s="36">
        <v>112500</v>
      </c>
      <c r="I36" s="3"/>
      <c r="J36" s="1"/>
      <c r="K36" s="1"/>
      <c r="L36" s="1"/>
    </row>
    <row r="37" spans="1:12" ht="15">
      <c r="A37" s="46"/>
      <c r="B37" s="26" t="s">
        <v>13</v>
      </c>
      <c r="C37" s="35">
        <v>70800</v>
      </c>
      <c r="D37" s="35"/>
      <c r="E37" s="36">
        <v>70800</v>
      </c>
      <c r="F37" s="36"/>
      <c r="G37" s="36"/>
      <c r="H37" s="36"/>
      <c r="I37" s="3"/>
      <c r="J37" s="1"/>
      <c r="K37" s="1"/>
      <c r="L37" s="1"/>
    </row>
    <row r="38" spans="1:12" s="25" customFormat="1" ht="15">
      <c r="A38" s="46"/>
      <c r="B38" s="26" t="s">
        <v>36</v>
      </c>
      <c r="C38" s="35">
        <v>583000</v>
      </c>
      <c r="D38" s="35">
        <v>83000</v>
      </c>
      <c r="E38" s="36">
        <v>253000</v>
      </c>
      <c r="F38" s="36">
        <v>120000</v>
      </c>
      <c r="G38" s="36">
        <v>110000</v>
      </c>
      <c r="H38" s="36">
        <v>100000</v>
      </c>
      <c r="I38" s="3"/>
      <c r="J38" s="24"/>
      <c r="K38" s="24"/>
      <c r="L38" s="24"/>
    </row>
    <row r="39" spans="1:12" ht="15.75" customHeight="1">
      <c r="A39" s="46"/>
      <c r="B39" s="26" t="s">
        <v>14</v>
      </c>
      <c r="C39" s="35">
        <v>185000</v>
      </c>
      <c r="D39" s="36">
        <v>85000</v>
      </c>
      <c r="E39" s="36">
        <v>100000</v>
      </c>
      <c r="F39" s="36">
        <v>25000</v>
      </c>
      <c r="G39" s="36">
        <v>35000</v>
      </c>
      <c r="H39" s="36">
        <f>SUM(C39-E39-F39-G39)</f>
        <v>25000</v>
      </c>
      <c r="I39" s="3"/>
      <c r="J39" s="1"/>
      <c r="K39" s="1"/>
      <c r="L39" s="1"/>
    </row>
    <row r="40" spans="1:12" ht="15.75" customHeight="1">
      <c r="A40" s="46"/>
      <c r="B40" s="26" t="s">
        <v>15</v>
      </c>
      <c r="C40" s="35">
        <v>450000</v>
      </c>
      <c r="D40" s="35"/>
      <c r="E40" s="36">
        <v>250000</v>
      </c>
      <c r="F40" s="36"/>
      <c r="G40" s="36">
        <v>200000</v>
      </c>
      <c r="H40" s="36"/>
      <c r="I40" s="3"/>
      <c r="J40" s="1"/>
      <c r="K40" s="1"/>
      <c r="L40" s="1"/>
    </row>
    <row r="41" spans="1:12" ht="15" customHeight="1">
      <c r="A41" s="46"/>
      <c r="B41" s="26" t="s">
        <v>16</v>
      </c>
      <c r="C41" s="35">
        <v>50000</v>
      </c>
      <c r="D41" s="35"/>
      <c r="E41" s="36">
        <v>6000</v>
      </c>
      <c r="F41" s="36">
        <v>10000</v>
      </c>
      <c r="G41" s="36">
        <v>17000</v>
      </c>
      <c r="H41" s="36">
        <v>17000</v>
      </c>
      <c r="I41" s="3"/>
      <c r="J41" s="1"/>
      <c r="K41" s="1"/>
      <c r="L41" s="1"/>
    </row>
    <row r="42" spans="1:12" ht="15" customHeight="1">
      <c r="A42" s="46"/>
      <c r="B42" s="26" t="s">
        <v>17</v>
      </c>
      <c r="C42" s="35">
        <v>380000</v>
      </c>
      <c r="D42" s="35"/>
      <c r="E42" s="36">
        <v>10000</v>
      </c>
      <c r="F42" s="36">
        <v>70000</v>
      </c>
      <c r="G42" s="36">
        <v>100000</v>
      </c>
      <c r="H42" s="36">
        <v>200000</v>
      </c>
      <c r="I42" s="3"/>
      <c r="J42" s="1"/>
      <c r="K42" s="1"/>
      <c r="L42" s="1"/>
    </row>
    <row r="43" spans="1:12" ht="15.75" customHeight="1">
      <c r="A43" s="46"/>
      <c r="B43" s="26" t="s">
        <v>68</v>
      </c>
      <c r="C43" s="35">
        <v>1560000</v>
      </c>
      <c r="D43" s="35"/>
      <c r="E43" s="36">
        <v>385400</v>
      </c>
      <c r="F43" s="36">
        <v>333700</v>
      </c>
      <c r="G43" s="36">
        <v>390900</v>
      </c>
      <c r="H43" s="36">
        <v>450000</v>
      </c>
      <c r="I43" s="3"/>
      <c r="J43" s="1"/>
      <c r="K43" s="1"/>
      <c r="L43" s="1"/>
    </row>
    <row r="44" spans="1:12" s="25" customFormat="1" ht="15.75" customHeight="1">
      <c r="A44" s="46"/>
      <c r="B44" s="26" t="s">
        <v>18</v>
      </c>
      <c r="C44" s="35">
        <v>213000</v>
      </c>
      <c r="D44" s="36">
        <v>63000</v>
      </c>
      <c r="E44" s="36">
        <v>213000</v>
      </c>
      <c r="F44" s="36"/>
      <c r="G44" s="36"/>
      <c r="H44" s="36"/>
      <c r="I44" s="3"/>
      <c r="J44" s="24"/>
      <c r="K44" s="24"/>
      <c r="L44" s="24"/>
    </row>
    <row r="45" spans="1:12" ht="17.25" customHeight="1">
      <c r="A45" s="46"/>
      <c r="B45" s="26" t="s">
        <v>54</v>
      </c>
      <c r="C45" s="35">
        <v>20000</v>
      </c>
      <c r="D45" s="35"/>
      <c r="E45" s="36">
        <v>20000</v>
      </c>
      <c r="F45" s="36"/>
      <c r="G45" s="36"/>
      <c r="H45" s="36"/>
      <c r="I45" s="3"/>
      <c r="J45" s="1"/>
      <c r="K45" s="1"/>
      <c r="L45" s="1"/>
    </row>
    <row r="46" spans="1:12" ht="15" customHeight="1">
      <c r="A46" s="46"/>
      <c r="B46" s="28" t="s">
        <v>52</v>
      </c>
      <c r="C46" s="35"/>
      <c r="D46" s="35"/>
      <c r="E46" s="36"/>
      <c r="F46" s="36"/>
      <c r="G46" s="36"/>
      <c r="H46" s="36"/>
      <c r="I46" s="3"/>
      <c r="J46" s="1"/>
      <c r="K46" s="1"/>
      <c r="L46" s="1"/>
    </row>
    <row r="47" spans="1:12" ht="15" customHeight="1">
      <c r="A47" s="46"/>
      <c r="B47" s="26" t="s">
        <v>53</v>
      </c>
      <c r="C47" s="35">
        <v>300000</v>
      </c>
      <c r="D47" s="35"/>
      <c r="E47" s="36">
        <v>200000</v>
      </c>
      <c r="F47" s="36">
        <v>100000</v>
      </c>
      <c r="G47" s="36"/>
      <c r="H47" s="36"/>
      <c r="I47" s="3"/>
      <c r="J47" s="1"/>
      <c r="K47" s="1"/>
      <c r="L47" s="1"/>
    </row>
    <row r="48" spans="1:12" ht="14.25">
      <c r="A48" s="46"/>
      <c r="B48" s="27" t="s">
        <v>43</v>
      </c>
      <c r="C48" s="37">
        <f>SUM(C11:C47)</f>
        <v>30144000</v>
      </c>
      <c r="D48" s="37">
        <f>SUM(D10:D47)</f>
        <v>730000</v>
      </c>
      <c r="E48" s="37">
        <f>SUM(E10:E47)</f>
        <v>8460219</v>
      </c>
      <c r="F48" s="37">
        <f>SUM(F10:F47)</f>
        <v>7224094</v>
      </c>
      <c r="G48" s="37">
        <f>SUM(G10:G47)</f>
        <v>7259294</v>
      </c>
      <c r="H48" s="37">
        <f>SUM(H10:H47)</f>
        <v>7200393</v>
      </c>
      <c r="I48" s="3"/>
      <c r="J48" s="1"/>
      <c r="K48" s="1"/>
      <c r="L48" s="1"/>
    </row>
    <row r="49" spans="1:12" ht="16.5" customHeight="1">
      <c r="A49" s="46"/>
      <c r="B49" s="30" t="s">
        <v>41</v>
      </c>
      <c r="C49" s="38"/>
      <c r="D49" s="38"/>
      <c r="E49" s="36"/>
      <c r="F49" s="36"/>
      <c r="G49" s="36"/>
      <c r="H49" s="36"/>
      <c r="I49" s="3"/>
      <c r="J49" s="1"/>
      <c r="K49" s="1"/>
      <c r="L49" s="1"/>
    </row>
    <row r="50" spans="1:12" ht="18.75" customHeight="1">
      <c r="A50" s="46"/>
      <c r="B50" s="26" t="s">
        <v>73</v>
      </c>
      <c r="C50" s="35">
        <v>1100000</v>
      </c>
      <c r="D50" s="35"/>
      <c r="E50" s="36"/>
      <c r="F50" s="36">
        <v>1100000</v>
      </c>
      <c r="G50" s="36"/>
      <c r="H50" s="36"/>
      <c r="I50" s="3"/>
      <c r="J50" s="1"/>
      <c r="K50" s="1"/>
      <c r="L50" s="1"/>
    </row>
    <row r="51" spans="1:12" s="25" customFormat="1" ht="15" customHeight="1">
      <c r="A51" s="46"/>
      <c r="B51" s="26" t="s">
        <v>94</v>
      </c>
      <c r="C51" s="35">
        <v>60000</v>
      </c>
      <c r="D51" s="35"/>
      <c r="E51" s="36"/>
      <c r="F51" s="36">
        <v>60000</v>
      </c>
      <c r="G51" s="36"/>
      <c r="H51" s="36"/>
      <c r="I51" s="3"/>
      <c r="J51" s="24"/>
      <c r="K51" s="24"/>
      <c r="L51" s="24"/>
    </row>
    <row r="52" spans="1:12" s="25" customFormat="1" ht="16.5" customHeight="1">
      <c r="A52" s="46"/>
      <c r="B52" s="26" t="s">
        <v>69</v>
      </c>
      <c r="C52" s="35">
        <v>50000</v>
      </c>
      <c r="D52" s="35"/>
      <c r="E52" s="36"/>
      <c r="F52" s="36">
        <v>20000</v>
      </c>
      <c r="G52" s="36"/>
      <c r="H52" s="36">
        <v>30000</v>
      </c>
      <c r="I52" s="3"/>
      <c r="J52" s="24"/>
      <c r="K52" s="24"/>
      <c r="L52" s="24"/>
    </row>
    <row r="53" spans="1:12" ht="16.5" customHeight="1">
      <c r="A53" s="46"/>
      <c r="B53" s="26" t="s">
        <v>66</v>
      </c>
      <c r="C53" s="35">
        <v>40000</v>
      </c>
      <c r="D53" s="35"/>
      <c r="E53" s="36"/>
      <c r="F53" s="36">
        <v>15000</v>
      </c>
      <c r="G53" s="36"/>
      <c r="H53" s="36">
        <v>25000</v>
      </c>
      <c r="I53" s="3"/>
      <c r="J53" s="1"/>
      <c r="K53" s="1"/>
      <c r="L53" s="1"/>
    </row>
    <row r="54" spans="1:12" ht="19.5" customHeight="1">
      <c r="A54" s="46"/>
      <c r="B54" s="26" t="s">
        <v>71</v>
      </c>
      <c r="C54" s="35">
        <v>500000</v>
      </c>
      <c r="D54" s="35"/>
      <c r="E54" s="36"/>
      <c r="F54" s="36">
        <v>500000</v>
      </c>
      <c r="G54" s="36"/>
      <c r="H54" s="36"/>
      <c r="I54" s="3"/>
      <c r="J54" s="1"/>
      <c r="K54" s="1"/>
      <c r="L54" s="1"/>
    </row>
    <row r="55" spans="1:12" ht="15">
      <c r="A55" s="46"/>
      <c r="B55" s="26" t="s">
        <v>75</v>
      </c>
      <c r="C55" s="35">
        <v>100000</v>
      </c>
      <c r="D55" s="35"/>
      <c r="E55" s="36"/>
      <c r="F55" s="36"/>
      <c r="G55" s="36">
        <v>50000</v>
      </c>
      <c r="H55" s="36">
        <v>50000</v>
      </c>
      <c r="I55" s="3"/>
      <c r="J55" s="1"/>
      <c r="K55" s="1"/>
      <c r="L55" s="1"/>
    </row>
    <row r="56" spans="1:12" ht="16.5" customHeight="1">
      <c r="A56" s="46"/>
      <c r="B56" s="27" t="s">
        <v>44</v>
      </c>
      <c r="C56" s="37">
        <f>SUM(C50:C55)</f>
        <v>1850000</v>
      </c>
      <c r="D56" s="37"/>
      <c r="E56" s="37">
        <v>0</v>
      </c>
      <c r="F56" s="37">
        <f>SUM(F49:F55)</f>
        <v>1695000</v>
      </c>
      <c r="G56" s="37">
        <f>SUM(G49:G55)</f>
        <v>50000</v>
      </c>
      <c r="H56" s="37">
        <f>SUM(H49:H55)</f>
        <v>105000</v>
      </c>
      <c r="I56" s="3"/>
      <c r="J56" s="1"/>
      <c r="K56" s="1"/>
      <c r="L56" s="1"/>
    </row>
    <row r="57" spans="1:12" ht="16.5" customHeight="1">
      <c r="A57" s="46"/>
      <c r="B57" s="30" t="s">
        <v>42</v>
      </c>
      <c r="C57" s="38"/>
      <c r="D57" s="38"/>
      <c r="E57" s="36"/>
      <c r="F57" s="36"/>
      <c r="G57" s="36"/>
      <c r="H57" s="36"/>
      <c r="I57" s="3"/>
      <c r="J57" s="1"/>
      <c r="K57" s="1"/>
      <c r="L57" s="1"/>
    </row>
    <row r="58" spans="1:12" ht="16.5" customHeight="1">
      <c r="A58" s="46"/>
      <c r="B58" s="51" t="s">
        <v>95</v>
      </c>
      <c r="C58" s="42">
        <v>500000</v>
      </c>
      <c r="D58" s="42"/>
      <c r="E58" s="36">
        <v>500000</v>
      </c>
      <c r="F58" s="36"/>
      <c r="G58" s="36"/>
      <c r="H58" s="36"/>
      <c r="I58" s="3"/>
      <c r="J58" s="1"/>
      <c r="K58" s="1"/>
      <c r="L58" s="1"/>
    </row>
    <row r="59" spans="1:12" ht="15" customHeight="1">
      <c r="A59" s="46"/>
      <c r="B59" s="26" t="s">
        <v>29</v>
      </c>
      <c r="C59" s="35">
        <v>50000</v>
      </c>
      <c r="D59" s="35"/>
      <c r="E59" s="36"/>
      <c r="F59" s="36">
        <v>50000</v>
      </c>
      <c r="G59" s="36"/>
      <c r="H59" s="36"/>
      <c r="I59" s="3"/>
      <c r="J59" s="1"/>
      <c r="K59" s="1"/>
      <c r="L59" s="1"/>
    </row>
    <row r="60" spans="1:12" ht="15.75" customHeight="1">
      <c r="A60" s="46"/>
      <c r="B60" s="26" t="s">
        <v>72</v>
      </c>
      <c r="C60" s="35">
        <v>500000</v>
      </c>
      <c r="D60" s="35"/>
      <c r="E60" s="36"/>
      <c r="F60" s="36">
        <v>500000</v>
      </c>
      <c r="G60" s="36"/>
      <c r="H60" s="36"/>
      <c r="I60" s="3"/>
      <c r="J60" s="1"/>
      <c r="K60" s="1"/>
      <c r="L60" s="1"/>
    </row>
    <row r="61" spans="1:12" ht="15">
      <c r="A61" s="46"/>
      <c r="B61" s="26" t="s">
        <v>76</v>
      </c>
      <c r="C61" s="35">
        <v>100000</v>
      </c>
      <c r="D61" s="35"/>
      <c r="E61" s="36"/>
      <c r="F61" s="36"/>
      <c r="G61" s="36">
        <v>50000</v>
      </c>
      <c r="H61" s="36">
        <v>50000</v>
      </c>
      <c r="I61" s="3"/>
      <c r="J61" s="1"/>
      <c r="K61" s="1"/>
      <c r="L61" s="1"/>
    </row>
    <row r="62" spans="1:12" s="25" customFormat="1" ht="14.25">
      <c r="A62" s="46"/>
      <c r="B62" s="27" t="s">
        <v>45</v>
      </c>
      <c r="C62" s="37">
        <f>SUM(C58:C61)</f>
        <v>1150000</v>
      </c>
      <c r="D62" s="37"/>
      <c r="E62" s="37">
        <f>SUM(E58:E61)</f>
        <v>500000</v>
      </c>
      <c r="F62" s="37">
        <f>SUM(F58:F61)</f>
        <v>550000</v>
      </c>
      <c r="G62" s="37">
        <f>SUM(G58:G61)</f>
        <v>50000</v>
      </c>
      <c r="H62" s="37">
        <f>SUM(H58:H61)</f>
        <v>50000</v>
      </c>
      <c r="I62" s="3"/>
      <c r="J62" s="24"/>
      <c r="K62" s="24"/>
      <c r="L62" s="24"/>
    </row>
    <row r="63" spans="1:12" s="25" customFormat="1" ht="15">
      <c r="A63" s="46"/>
      <c r="B63" s="31" t="s">
        <v>110</v>
      </c>
      <c r="C63" s="35"/>
      <c r="D63" s="35"/>
      <c r="E63" s="36"/>
      <c r="F63" s="36"/>
      <c r="G63" s="36"/>
      <c r="H63" s="36"/>
      <c r="I63" s="3"/>
      <c r="J63" s="24"/>
      <c r="K63" s="24"/>
      <c r="L63" s="24"/>
    </row>
    <row r="64" spans="1:12" s="25" customFormat="1" ht="15">
      <c r="A64" s="46"/>
      <c r="B64" s="29" t="s">
        <v>81</v>
      </c>
      <c r="C64" s="40">
        <v>300000</v>
      </c>
      <c r="D64" s="52"/>
      <c r="E64" s="39"/>
      <c r="F64" s="39">
        <v>300000</v>
      </c>
      <c r="G64" s="39"/>
      <c r="H64" s="39"/>
      <c r="I64" s="3"/>
      <c r="J64" s="24"/>
      <c r="K64" s="24"/>
      <c r="L64" s="24"/>
    </row>
    <row r="65" spans="1:12" s="25" customFormat="1" ht="14.25">
      <c r="A65" s="46"/>
      <c r="B65" s="27" t="s">
        <v>111</v>
      </c>
      <c r="C65" s="37">
        <f>SUM(C64:C64)</f>
        <v>300000</v>
      </c>
      <c r="D65" s="37"/>
      <c r="E65" s="37">
        <f>SUM(E64:E64)</f>
        <v>0</v>
      </c>
      <c r="F65" s="37">
        <f>SUM(F64:F64)</f>
        <v>300000</v>
      </c>
      <c r="G65" s="37">
        <f>SUM(G64:G64)</f>
        <v>0</v>
      </c>
      <c r="H65" s="37">
        <f>SUM(H64:H64)</f>
        <v>0</v>
      </c>
      <c r="I65" s="3"/>
      <c r="J65" s="24"/>
      <c r="K65" s="24"/>
      <c r="L65" s="24"/>
    </row>
    <row r="66" spans="1:12" s="25" customFormat="1" ht="15">
      <c r="A66" s="46"/>
      <c r="B66" s="30" t="s">
        <v>112</v>
      </c>
      <c r="C66" s="38"/>
      <c r="D66" s="38"/>
      <c r="E66" s="36"/>
      <c r="F66" s="36"/>
      <c r="G66" s="36"/>
      <c r="H66" s="36"/>
      <c r="I66" s="3"/>
      <c r="J66" s="24"/>
      <c r="K66" s="24"/>
      <c r="L66" s="24"/>
    </row>
    <row r="67" spans="1:12" s="25" customFormat="1" ht="15">
      <c r="A67" s="46"/>
      <c r="B67" s="28" t="s">
        <v>38</v>
      </c>
      <c r="C67" s="38"/>
      <c r="D67" s="38"/>
      <c r="E67" s="36"/>
      <c r="F67" s="36"/>
      <c r="G67" s="36"/>
      <c r="H67" s="36"/>
      <c r="I67" s="3"/>
      <c r="J67" s="24"/>
      <c r="K67" s="24"/>
      <c r="L67" s="24"/>
    </row>
    <row r="68" spans="1:12" s="25" customFormat="1" ht="15">
      <c r="A68" s="47"/>
      <c r="B68" s="26" t="s">
        <v>27</v>
      </c>
      <c r="C68" s="35">
        <v>400000</v>
      </c>
      <c r="D68" s="35"/>
      <c r="E68" s="36"/>
      <c r="F68" s="36"/>
      <c r="G68" s="36"/>
      <c r="H68" s="36">
        <v>400000</v>
      </c>
      <c r="I68" s="3"/>
      <c r="J68" s="24"/>
      <c r="K68" s="24"/>
      <c r="L68" s="24"/>
    </row>
    <row r="69" spans="1:12" s="25" customFormat="1" ht="15">
      <c r="A69" s="46"/>
      <c r="B69" s="28" t="s">
        <v>39</v>
      </c>
      <c r="C69" s="35"/>
      <c r="D69" s="35"/>
      <c r="E69" s="36"/>
      <c r="F69" s="36"/>
      <c r="G69" s="36"/>
      <c r="H69" s="36"/>
      <c r="I69" s="3"/>
      <c r="J69" s="24"/>
      <c r="K69" s="24"/>
      <c r="L69" s="24"/>
    </row>
    <row r="70" spans="1:12" s="25" customFormat="1" ht="15.75" customHeight="1">
      <c r="A70" s="46"/>
      <c r="B70" s="26" t="s">
        <v>67</v>
      </c>
      <c r="C70" s="35">
        <v>1000000</v>
      </c>
      <c r="D70" s="35"/>
      <c r="E70" s="36"/>
      <c r="F70" s="36"/>
      <c r="G70" s="36">
        <v>1000000</v>
      </c>
      <c r="H70" s="36"/>
      <c r="I70" s="3"/>
      <c r="J70" s="24"/>
      <c r="K70" s="24"/>
      <c r="L70" s="24"/>
    </row>
    <row r="71" spans="1:12" s="25" customFormat="1" ht="15">
      <c r="A71" s="46"/>
      <c r="B71" s="26" t="s">
        <v>20</v>
      </c>
      <c r="C71" s="35">
        <v>600000</v>
      </c>
      <c r="D71" s="35"/>
      <c r="E71" s="36"/>
      <c r="F71" s="36"/>
      <c r="G71" s="36">
        <v>300000</v>
      </c>
      <c r="H71" s="36">
        <v>300000</v>
      </c>
      <c r="I71" s="3"/>
      <c r="J71" s="24"/>
      <c r="K71" s="24"/>
      <c r="L71" s="24"/>
    </row>
    <row r="72" spans="1:12" s="25" customFormat="1" ht="15">
      <c r="A72" s="47"/>
      <c r="B72" s="28" t="s">
        <v>21</v>
      </c>
      <c r="C72" s="38"/>
      <c r="D72" s="38"/>
      <c r="E72" s="36"/>
      <c r="F72" s="36"/>
      <c r="G72" s="36"/>
      <c r="H72" s="36"/>
      <c r="I72" s="3"/>
      <c r="J72" s="24"/>
      <c r="K72" s="24"/>
      <c r="L72" s="24"/>
    </row>
    <row r="73" spans="1:12" ht="25.5">
      <c r="A73" s="46"/>
      <c r="B73" s="26" t="s">
        <v>22</v>
      </c>
      <c r="C73" s="35">
        <v>24947</v>
      </c>
      <c r="D73" s="35"/>
      <c r="E73" s="36"/>
      <c r="F73" s="36"/>
      <c r="G73" s="36">
        <v>24947</v>
      </c>
      <c r="H73" s="36"/>
      <c r="I73" s="3"/>
      <c r="J73" s="1"/>
      <c r="K73" s="1"/>
      <c r="L73" s="1"/>
    </row>
    <row r="74" spans="1:12" ht="12" customHeight="1">
      <c r="A74" s="46"/>
      <c r="B74" s="27" t="s">
        <v>46</v>
      </c>
      <c r="C74" s="37">
        <f>SUM(C67:C73)</f>
        <v>2024947</v>
      </c>
      <c r="D74" s="37"/>
      <c r="E74" s="37">
        <f>SUM(E66:E73)</f>
        <v>0</v>
      </c>
      <c r="F74" s="37">
        <f>SUM(F66:F73)</f>
        <v>0</v>
      </c>
      <c r="G74" s="37">
        <f>SUM(G66:G73)</f>
        <v>1324947</v>
      </c>
      <c r="H74" s="37">
        <f>SUM(H66:H73)</f>
        <v>700000</v>
      </c>
      <c r="I74" s="3"/>
      <c r="J74" s="1"/>
      <c r="K74" s="1"/>
      <c r="L74" s="1"/>
    </row>
    <row r="75" spans="1:12" ht="14.25">
      <c r="A75" s="46"/>
      <c r="B75" s="30" t="s">
        <v>113</v>
      </c>
      <c r="C75" s="38"/>
      <c r="D75" s="38"/>
      <c r="E75" s="38"/>
      <c r="F75" s="38"/>
      <c r="G75" s="38"/>
      <c r="H75" s="38"/>
      <c r="I75" s="3"/>
      <c r="J75" s="1"/>
      <c r="K75" s="1"/>
      <c r="L75" s="1"/>
    </row>
    <row r="76" spans="1:12" ht="15">
      <c r="A76" s="46"/>
      <c r="B76" s="28" t="s">
        <v>19</v>
      </c>
      <c r="C76" s="35"/>
      <c r="D76" s="35"/>
      <c r="E76" s="36"/>
      <c r="F76" s="36"/>
      <c r="G76" s="36"/>
      <c r="H76" s="36"/>
      <c r="I76" s="3"/>
      <c r="J76" s="1"/>
      <c r="K76" s="1"/>
      <c r="L76" s="1"/>
    </row>
    <row r="77" spans="1:12" ht="25.5">
      <c r="A77" s="46"/>
      <c r="B77" s="26" t="s">
        <v>96</v>
      </c>
      <c r="C77" s="35">
        <v>400000</v>
      </c>
      <c r="D77" s="35"/>
      <c r="E77" s="36"/>
      <c r="F77" s="36">
        <v>400000</v>
      </c>
      <c r="G77" s="36"/>
      <c r="H77" s="36"/>
      <c r="I77" s="3"/>
      <c r="J77" s="1"/>
      <c r="K77" s="1"/>
      <c r="L77" s="1"/>
    </row>
    <row r="78" spans="1:12" ht="25.5">
      <c r="A78" s="46"/>
      <c r="B78" s="26" t="s">
        <v>47</v>
      </c>
      <c r="C78" s="35">
        <v>3000000</v>
      </c>
      <c r="D78" s="35"/>
      <c r="E78" s="36"/>
      <c r="F78" s="36"/>
      <c r="G78" s="36">
        <v>3000000</v>
      </c>
      <c r="H78" s="36"/>
      <c r="I78" s="3"/>
      <c r="J78" s="1"/>
      <c r="K78" s="1"/>
      <c r="L78" s="1"/>
    </row>
    <row r="79" spans="1:12" ht="14.25">
      <c r="A79" s="46"/>
      <c r="B79" s="58" t="s">
        <v>114</v>
      </c>
      <c r="C79" s="41">
        <f>SUM(C77:C78)</f>
        <v>3400000</v>
      </c>
      <c r="D79" s="41"/>
      <c r="E79" s="41">
        <f>SUM(E77:E78)</f>
        <v>0</v>
      </c>
      <c r="F79" s="41">
        <f>SUM(F77:F78)</f>
        <v>400000</v>
      </c>
      <c r="G79" s="41">
        <f>SUM(G77:G78)</f>
        <v>3000000</v>
      </c>
      <c r="H79" s="41">
        <f>SUM(H77:H78)</f>
        <v>0</v>
      </c>
      <c r="I79" s="3"/>
      <c r="J79" s="1"/>
      <c r="K79" s="1"/>
      <c r="L79" s="1"/>
    </row>
    <row r="80" spans="1:12" ht="14.25">
      <c r="A80" s="46"/>
      <c r="B80" s="15" t="s">
        <v>115</v>
      </c>
      <c r="C80" s="41">
        <f t="shared" ref="C80:H80" si="0">SUM(C79+C74+C65+C62+C56+C48)</f>
        <v>38868947</v>
      </c>
      <c r="D80" s="41">
        <f t="shared" si="0"/>
        <v>730000</v>
      </c>
      <c r="E80" s="41">
        <f t="shared" si="0"/>
        <v>8960219</v>
      </c>
      <c r="F80" s="41">
        <f t="shared" si="0"/>
        <v>10169094</v>
      </c>
      <c r="G80" s="41">
        <f t="shared" si="0"/>
        <v>11684241</v>
      </c>
      <c r="H80" s="41">
        <f t="shared" si="0"/>
        <v>8055393</v>
      </c>
      <c r="I80" s="3"/>
      <c r="J80" s="1"/>
      <c r="K80" s="1"/>
      <c r="L80" s="1"/>
    </row>
    <row r="81" spans="1:14" ht="10.5" customHeight="1">
      <c r="A81" s="1"/>
      <c r="B81" s="16"/>
      <c r="C81" s="17"/>
      <c r="D81" s="17"/>
      <c r="E81" s="17"/>
      <c r="F81" s="17"/>
      <c r="G81" s="17"/>
      <c r="H81" s="3"/>
      <c r="I81" s="3"/>
      <c r="J81" s="3"/>
      <c r="K81" s="3"/>
      <c r="L81" s="3"/>
      <c r="M81" s="4"/>
      <c r="N81" s="4"/>
    </row>
    <row r="82" spans="1:14" ht="17.25" customHeight="1">
      <c r="A82" s="1"/>
      <c r="B82" s="77" t="s">
        <v>49</v>
      </c>
      <c r="C82" s="78"/>
      <c r="D82" s="78"/>
      <c r="E82" s="78"/>
      <c r="F82" s="78"/>
      <c r="G82" s="78"/>
      <c r="H82" s="3"/>
      <c r="I82" s="3"/>
      <c r="J82" s="3"/>
      <c r="K82" s="3"/>
      <c r="L82" s="3"/>
      <c r="M82" s="4"/>
      <c r="N82" s="4"/>
    </row>
    <row r="83" spans="1:14" ht="17.25" customHeight="1">
      <c r="A83" s="1"/>
      <c r="B83" s="18" t="s">
        <v>50</v>
      </c>
      <c r="C83" s="19"/>
      <c r="D83" s="19"/>
      <c r="E83" s="19"/>
      <c r="F83" s="19"/>
      <c r="G83" s="19"/>
      <c r="H83" s="3"/>
      <c r="I83" s="3"/>
      <c r="J83" s="3"/>
      <c r="K83" s="3"/>
      <c r="L83" s="3"/>
      <c r="M83" s="4"/>
      <c r="N83" s="4"/>
    </row>
    <row r="84" spans="1:14" ht="6.75" customHeight="1">
      <c r="A84" s="1"/>
      <c r="B84" s="55"/>
      <c r="C84" s="56"/>
      <c r="D84" s="56"/>
      <c r="E84" s="56"/>
      <c r="F84" s="56"/>
      <c r="G84" s="56"/>
      <c r="H84" s="3"/>
      <c r="I84" s="3"/>
      <c r="J84" s="3"/>
      <c r="K84" s="3"/>
      <c r="L84" s="3"/>
      <c r="M84" s="4"/>
      <c r="N84" s="4"/>
    </row>
    <row r="85" spans="1:14" ht="0.75" customHeight="1">
      <c r="A85" s="1"/>
      <c r="B85" s="18"/>
      <c r="C85" s="19"/>
      <c r="D85" s="19"/>
      <c r="E85" s="19"/>
      <c r="F85" s="19"/>
      <c r="G85" s="19"/>
      <c r="H85" s="3"/>
      <c r="I85" s="3"/>
      <c r="J85" s="3"/>
      <c r="K85" s="3"/>
      <c r="L85" s="3"/>
      <c r="M85" s="4"/>
      <c r="N85" s="4"/>
    </row>
    <row r="86" spans="1:14" ht="27" customHeight="1">
      <c r="A86" s="1"/>
      <c r="B86" s="79" t="s">
        <v>61</v>
      </c>
      <c r="C86" s="80"/>
      <c r="D86" s="80"/>
      <c r="E86" s="80"/>
      <c r="F86" s="80"/>
      <c r="G86" s="80"/>
      <c r="H86" s="3"/>
      <c r="I86" s="3"/>
      <c r="J86" s="3"/>
      <c r="K86" s="3"/>
      <c r="L86" s="3"/>
      <c r="M86" s="4"/>
      <c r="N86" s="4"/>
    </row>
    <row r="87" spans="1:14" ht="38.25">
      <c r="A87" s="1"/>
      <c r="B87" s="59" t="s">
        <v>0</v>
      </c>
      <c r="C87" s="59" t="s">
        <v>56</v>
      </c>
      <c r="D87" s="59"/>
      <c r="E87" s="60" t="s">
        <v>62</v>
      </c>
      <c r="F87" s="60" t="s">
        <v>63</v>
      </c>
      <c r="G87" s="60" t="s">
        <v>64</v>
      </c>
      <c r="H87" s="60" t="s">
        <v>65</v>
      </c>
      <c r="I87" s="3"/>
      <c r="J87" s="1"/>
      <c r="K87" s="1"/>
      <c r="L87" s="1"/>
    </row>
    <row r="88" spans="1:14" ht="28.5" customHeight="1">
      <c r="A88" s="46"/>
      <c r="B88" s="61" t="s">
        <v>74</v>
      </c>
      <c r="C88" s="62">
        <v>89292</v>
      </c>
      <c r="D88" s="62"/>
      <c r="E88" s="64"/>
      <c r="F88" s="64"/>
      <c r="G88" s="64"/>
      <c r="H88" s="64">
        <v>89292</v>
      </c>
      <c r="I88" s="3"/>
      <c r="J88" s="1"/>
      <c r="K88" s="1"/>
      <c r="L88" s="1"/>
    </row>
    <row r="89" spans="1:14" ht="25.5">
      <c r="A89" s="46"/>
      <c r="B89" s="61" t="s">
        <v>77</v>
      </c>
      <c r="C89" s="62">
        <v>1043292</v>
      </c>
      <c r="D89" s="62"/>
      <c r="E89" s="64">
        <v>862860</v>
      </c>
      <c r="F89" s="64"/>
      <c r="G89" s="64"/>
      <c r="H89" s="64">
        <v>180432</v>
      </c>
      <c r="I89" s="3"/>
      <c r="J89" s="1"/>
      <c r="K89" s="1"/>
      <c r="L89" s="1"/>
    </row>
    <row r="90" spans="1:14" ht="15">
      <c r="A90" s="46"/>
      <c r="B90" s="61" t="s">
        <v>78</v>
      </c>
      <c r="C90" s="62">
        <v>1200000</v>
      </c>
      <c r="D90" s="62"/>
      <c r="E90" s="64">
        <v>1200000</v>
      </c>
      <c r="F90" s="64"/>
      <c r="G90" s="64"/>
      <c r="H90" s="64"/>
      <c r="I90" s="3"/>
      <c r="J90" s="1"/>
      <c r="K90" s="1"/>
      <c r="L90" s="1"/>
    </row>
    <row r="91" spans="1:14" ht="25.5">
      <c r="A91" s="46"/>
      <c r="B91" s="61" t="s">
        <v>97</v>
      </c>
      <c r="C91" s="62">
        <v>110646.3</v>
      </c>
      <c r="D91" s="62"/>
      <c r="E91" s="62">
        <v>110646.3</v>
      </c>
      <c r="F91" s="64"/>
      <c r="G91" s="64"/>
      <c r="H91" s="64"/>
      <c r="I91" s="3"/>
      <c r="J91" s="1"/>
      <c r="K91" s="1"/>
      <c r="L91" s="1"/>
    </row>
    <row r="92" spans="1:14" ht="25.5">
      <c r="A92" s="46"/>
      <c r="B92" s="61" t="s">
        <v>79</v>
      </c>
      <c r="C92" s="62">
        <v>1000000</v>
      </c>
      <c r="D92" s="62"/>
      <c r="E92" s="64">
        <v>1000000</v>
      </c>
      <c r="F92" s="64"/>
      <c r="G92" s="64"/>
      <c r="H92" s="64"/>
      <c r="I92" s="3"/>
      <c r="J92" s="1"/>
      <c r="K92" s="1"/>
      <c r="L92" s="1"/>
    </row>
    <row r="93" spans="1:14" ht="15">
      <c r="A93" s="46"/>
      <c r="B93" s="61" t="s">
        <v>80</v>
      </c>
      <c r="C93" s="62">
        <v>4405000</v>
      </c>
      <c r="D93" s="62"/>
      <c r="E93" s="64">
        <v>4361080</v>
      </c>
      <c r="F93" s="64"/>
      <c r="G93" s="64"/>
      <c r="H93" s="64">
        <v>43920</v>
      </c>
      <c r="I93" s="3"/>
      <c r="J93" s="1"/>
      <c r="K93" s="1"/>
      <c r="L93" s="1"/>
    </row>
    <row r="94" spans="1:14" ht="15">
      <c r="A94" s="46"/>
      <c r="B94" s="61" t="s">
        <v>28</v>
      </c>
      <c r="C94" s="62">
        <v>264880</v>
      </c>
      <c r="D94" s="62"/>
      <c r="E94" s="64">
        <v>264880</v>
      </c>
      <c r="F94" s="64"/>
      <c r="G94" s="64"/>
      <c r="H94" s="64"/>
      <c r="I94" s="3"/>
      <c r="J94" s="1"/>
      <c r="K94" s="1"/>
      <c r="L94" s="1"/>
    </row>
    <row r="95" spans="1:14" ht="15">
      <c r="A95" s="46"/>
      <c r="B95" s="61" t="s">
        <v>82</v>
      </c>
      <c r="C95" s="62">
        <v>270000</v>
      </c>
      <c r="D95" s="62"/>
      <c r="E95" s="64">
        <v>270000</v>
      </c>
      <c r="F95" s="64"/>
      <c r="G95" s="64"/>
      <c r="H95" s="64"/>
      <c r="I95" s="3"/>
      <c r="J95" s="1"/>
      <c r="K95" s="1"/>
      <c r="L95" s="1"/>
    </row>
    <row r="96" spans="1:14" ht="15">
      <c r="A96" s="46"/>
      <c r="B96" s="61" t="s">
        <v>83</v>
      </c>
      <c r="C96" s="62">
        <v>349119.12</v>
      </c>
      <c r="D96" s="62"/>
      <c r="E96" s="64">
        <v>349119.12</v>
      </c>
      <c r="F96" s="64"/>
      <c r="G96" s="64"/>
      <c r="H96" s="64"/>
      <c r="I96" s="3"/>
      <c r="J96" s="1"/>
      <c r="K96" s="1"/>
      <c r="L96" s="1"/>
    </row>
    <row r="97" spans="1:12" ht="25.5">
      <c r="A97" s="46"/>
      <c r="B97" s="61" t="s">
        <v>47</v>
      </c>
      <c r="C97" s="62">
        <v>249200</v>
      </c>
      <c r="D97" s="62"/>
      <c r="E97" s="64">
        <v>249200</v>
      </c>
      <c r="F97" s="64"/>
      <c r="G97" s="64"/>
      <c r="H97" s="64"/>
      <c r="I97" s="3"/>
      <c r="J97" s="1"/>
      <c r="K97" s="1"/>
      <c r="L97" s="1"/>
    </row>
    <row r="98" spans="1:12" ht="15">
      <c r="A98" s="46"/>
      <c r="B98" s="61" t="s">
        <v>84</v>
      </c>
      <c r="C98" s="62">
        <v>294000</v>
      </c>
      <c r="D98" s="62"/>
      <c r="E98" s="64">
        <v>294000</v>
      </c>
      <c r="F98" s="64"/>
      <c r="G98" s="64"/>
      <c r="H98" s="64"/>
      <c r="I98" s="3"/>
      <c r="J98" s="1"/>
      <c r="K98" s="1"/>
      <c r="L98" s="1"/>
    </row>
    <row r="99" spans="1:12" ht="15">
      <c r="A99" s="46"/>
      <c r="B99" s="61" t="s">
        <v>85</v>
      </c>
      <c r="C99" s="62">
        <v>187488</v>
      </c>
      <c r="D99" s="62"/>
      <c r="E99" s="64">
        <v>187488</v>
      </c>
      <c r="F99" s="64"/>
      <c r="G99" s="64"/>
      <c r="H99" s="64"/>
      <c r="I99" s="3"/>
      <c r="J99" s="1"/>
      <c r="K99" s="1"/>
      <c r="L99" s="1"/>
    </row>
    <row r="100" spans="1:12" ht="15">
      <c r="A100" s="46"/>
      <c r="B100" s="61" t="s">
        <v>86</v>
      </c>
      <c r="C100" s="62">
        <v>176266</v>
      </c>
      <c r="D100" s="62"/>
      <c r="E100" s="64">
        <v>176266</v>
      </c>
      <c r="F100" s="64"/>
      <c r="G100" s="64"/>
      <c r="H100" s="64"/>
      <c r="I100" s="3"/>
      <c r="J100" s="1"/>
      <c r="K100" s="1"/>
      <c r="L100" s="1"/>
    </row>
    <row r="101" spans="1:12" ht="25.5">
      <c r="A101" s="46"/>
      <c r="B101" s="61" t="s">
        <v>87</v>
      </c>
      <c r="C101" s="62">
        <v>109200</v>
      </c>
      <c r="D101" s="62"/>
      <c r="E101" s="64">
        <v>109200</v>
      </c>
      <c r="F101" s="64"/>
      <c r="G101" s="64"/>
      <c r="H101" s="64"/>
      <c r="I101" s="3"/>
      <c r="J101" s="1"/>
      <c r="K101" s="1"/>
      <c r="L101" s="1"/>
    </row>
    <row r="102" spans="1:12" ht="25.5">
      <c r="A102" s="46"/>
      <c r="B102" s="61" t="s">
        <v>89</v>
      </c>
      <c r="C102" s="62">
        <v>82286.399999999994</v>
      </c>
      <c r="D102" s="62"/>
      <c r="E102" s="64">
        <v>82286.399999999994</v>
      </c>
      <c r="F102" s="64"/>
      <c r="G102" s="64"/>
      <c r="H102" s="64"/>
      <c r="I102" s="3"/>
      <c r="J102" s="1"/>
      <c r="K102" s="1"/>
      <c r="L102" s="1"/>
    </row>
    <row r="103" spans="1:12" ht="25.5">
      <c r="A103" s="46"/>
      <c r="B103" s="61" t="s">
        <v>88</v>
      </c>
      <c r="C103" s="62">
        <v>295104</v>
      </c>
      <c r="D103" s="62"/>
      <c r="E103" s="64">
        <v>295104</v>
      </c>
      <c r="F103" s="64"/>
      <c r="G103" s="64"/>
      <c r="H103" s="64"/>
      <c r="I103" s="3"/>
      <c r="J103" s="1"/>
      <c r="K103" s="1"/>
      <c r="L103" s="1"/>
    </row>
    <row r="104" spans="1:12" ht="15">
      <c r="A104" s="1"/>
      <c r="B104" s="61" t="s">
        <v>98</v>
      </c>
      <c r="C104" s="62">
        <v>338616</v>
      </c>
      <c r="D104" s="62"/>
      <c r="E104" s="64">
        <v>338616</v>
      </c>
      <c r="F104" s="64"/>
      <c r="G104" s="64"/>
      <c r="H104" s="64"/>
      <c r="I104" s="3"/>
      <c r="J104" s="1"/>
      <c r="K104" s="1"/>
      <c r="L104" s="1"/>
    </row>
    <row r="105" spans="1:12" ht="15">
      <c r="A105" s="1"/>
      <c r="B105" s="61" t="s">
        <v>99</v>
      </c>
      <c r="C105" s="62">
        <v>9156</v>
      </c>
      <c r="D105" s="62"/>
      <c r="E105" s="62">
        <v>9156</v>
      </c>
      <c r="F105" s="64"/>
      <c r="G105" s="64"/>
      <c r="H105" s="64"/>
      <c r="I105" s="3"/>
      <c r="J105" s="1"/>
      <c r="K105" s="1"/>
      <c r="L105" s="1"/>
    </row>
    <row r="106" spans="1:12" ht="38.25">
      <c r="A106" s="1"/>
      <c r="B106" s="61" t="s">
        <v>100</v>
      </c>
      <c r="C106" s="62">
        <v>16368</v>
      </c>
      <c r="D106" s="62"/>
      <c r="E106" s="62">
        <v>16368</v>
      </c>
      <c r="F106" s="64"/>
      <c r="G106" s="64"/>
      <c r="H106" s="64"/>
      <c r="I106" s="3"/>
      <c r="J106" s="1"/>
      <c r="K106" s="1"/>
      <c r="L106" s="1"/>
    </row>
    <row r="107" spans="1:12" ht="25.5">
      <c r="A107" s="1"/>
      <c r="B107" s="61" t="s">
        <v>101</v>
      </c>
      <c r="C107" s="62">
        <v>110000</v>
      </c>
      <c r="D107" s="62"/>
      <c r="E107" s="64">
        <v>110000</v>
      </c>
      <c r="F107" s="64"/>
      <c r="G107" s="64"/>
      <c r="H107" s="64"/>
      <c r="I107" s="3"/>
      <c r="J107" s="1"/>
      <c r="K107" s="1"/>
      <c r="L107" s="1"/>
    </row>
    <row r="108" spans="1:12" ht="25.5">
      <c r="A108" s="1"/>
      <c r="B108" s="61" t="s">
        <v>108</v>
      </c>
      <c r="C108" s="62">
        <v>33840</v>
      </c>
      <c r="D108" s="62"/>
      <c r="E108" s="64">
        <v>33840</v>
      </c>
      <c r="F108" s="64"/>
      <c r="G108" s="64"/>
      <c r="H108" s="64"/>
      <c r="I108" s="3"/>
      <c r="J108" s="1"/>
      <c r="K108" s="1"/>
      <c r="L108" s="1"/>
    </row>
    <row r="109" spans="1:12" ht="15">
      <c r="A109" s="1"/>
      <c r="B109" s="61" t="s">
        <v>109</v>
      </c>
      <c r="C109" s="62">
        <v>50700</v>
      </c>
      <c r="D109" s="62"/>
      <c r="E109" s="64">
        <v>50700</v>
      </c>
      <c r="F109" s="64"/>
      <c r="G109" s="64"/>
      <c r="H109" s="64"/>
      <c r="I109" s="3"/>
      <c r="J109" s="1"/>
      <c r="K109" s="1"/>
      <c r="L109" s="1"/>
    </row>
    <row r="110" spans="1:12" ht="15">
      <c r="A110" s="1"/>
      <c r="B110" s="61" t="s">
        <v>102</v>
      </c>
      <c r="C110" s="62">
        <v>79600</v>
      </c>
      <c r="D110" s="62"/>
      <c r="E110" s="64">
        <v>79600</v>
      </c>
      <c r="F110" s="64"/>
      <c r="G110" s="64"/>
      <c r="H110" s="64"/>
      <c r="I110" s="3"/>
      <c r="J110" s="1"/>
      <c r="K110" s="1"/>
      <c r="L110" s="1"/>
    </row>
    <row r="111" spans="1:12" ht="15">
      <c r="A111" s="1"/>
      <c r="B111" s="61" t="s">
        <v>103</v>
      </c>
      <c r="C111" s="62">
        <v>491000</v>
      </c>
      <c r="D111" s="62"/>
      <c r="E111" s="64">
        <v>491000</v>
      </c>
      <c r="F111" s="64"/>
      <c r="G111" s="64"/>
      <c r="H111" s="64"/>
      <c r="I111" s="3"/>
      <c r="J111" s="2"/>
      <c r="K111" s="2"/>
      <c r="L111" s="2"/>
    </row>
    <row r="112" spans="1:12" ht="25.5">
      <c r="B112" s="61" t="s">
        <v>104</v>
      </c>
      <c r="C112" s="62">
        <v>20000</v>
      </c>
      <c r="D112" s="62"/>
      <c r="E112" s="64">
        <v>20000</v>
      </c>
      <c r="F112" s="64"/>
      <c r="G112" s="64"/>
      <c r="H112" s="64"/>
      <c r="I112" s="3"/>
    </row>
    <row r="113" spans="2:9" s="57" customFormat="1" ht="14.25">
      <c r="B113" s="58" t="s">
        <v>23</v>
      </c>
      <c r="C113" s="63">
        <f>SUM(C88:C112)</f>
        <v>11275053.82</v>
      </c>
      <c r="D113" s="63"/>
      <c r="E113" s="63">
        <f>SUM(E89:E112)</f>
        <v>10961409.82</v>
      </c>
      <c r="F113" s="63">
        <v>0</v>
      </c>
      <c r="G113" s="63">
        <v>0</v>
      </c>
      <c r="H113" s="63">
        <v>313644</v>
      </c>
      <c r="I113" s="67"/>
    </row>
    <row r="114" spans="2:9" s="57" customFormat="1" ht="14.25">
      <c r="B114" s="65"/>
      <c r="C114" s="66"/>
      <c r="D114" s="66"/>
      <c r="E114" s="66"/>
      <c r="F114" s="66"/>
      <c r="G114" s="66"/>
      <c r="H114" s="66"/>
      <c r="I114" s="67"/>
    </row>
    <row r="115" spans="2:9">
      <c r="B115" s="71" t="s">
        <v>106</v>
      </c>
      <c r="C115" s="72"/>
      <c r="D115" s="72"/>
      <c r="E115" s="72"/>
      <c r="F115" s="72"/>
      <c r="G115" s="72"/>
      <c r="I115" s="3"/>
    </row>
    <row r="116" spans="2:9">
      <c r="B116" s="72"/>
      <c r="C116" s="72"/>
      <c r="D116" s="72"/>
      <c r="E116" s="72"/>
      <c r="F116" s="72"/>
      <c r="G116" s="72"/>
      <c r="I116" s="3"/>
    </row>
    <row r="117" spans="2:9">
      <c r="B117" s="22"/>
      <c r="C117" s="21"/>
      <c r="D117" s="21"/>
      <c r="E117" s="21"/>
      <c r="F117" s="21"/>
      <c r="G117" s="21"/>
      <c r="I117" s="3"/>
    </row>
    <row r="118" spans="2:9">
      <c r="C118" s="23"/>
      <c r="D118" s="23"/>
      <c r="E118" s="23"/>
      <c r="F118" s="23"/>
      <c r="G118" s="23"/>
      <c r="H118" s="5"/>
    </row>
    <row r="119" spans="2:9">
      <c r="C119" s="23"/>
      <c r="D119" s="23"/>
      <c r="E119" s="23"/>
      <c r="F119" s="23"/>
      <c r="G119" s="23"/>
      <c r="H119" s="6"/>
    </row>
    <row r="120" spans="2:9" ht="111" customHeight="1">
      <c r="B120" s="49" t="s">
        <v>92</v>
      </c>
      <c r="C120" s="48"/>
      <c r="D120" s="48"/>
      <c r="E120" s="73" t="s">
        <v>91</v>
      </c>
      <c r="F120" s="74"/>
      <c r="G120" s="74"/>
      <c r="H120" s="5"/>
    </row>
    <row r="121" spans="2:9">
      <c r="B121" s="48"/>
      <c r="C121" s="48"/>
      <c r="D121" s="48"/>
      <c r="E121" s="48"/>
      <c r="F121" s="48"/>
      <c r="G121" s="48"/>
      <c r="H121" s="5"/>
    </row>
    <row r="122" spans="2:9">
      <c r="B122" s="48"/>
      <c r="C122" s="48"/>
      <c r="D122" s="48"/>
      <c r="E122" s="48"/>
      <c r="F122" s="48"/>
      <c r="G122" s="48"/>
      <c r="H122" s="5"/>
    </row>
    <row r="123" spans="2:9">
      <c r="B123" s="48"/>
      <c r="C123" s="53"/>
      <c r="D123" s="48"/>
      <c r="E123" s="48"/>
      <c r="F123" s="48"/>
      <c r="G123" s="48"/>
      <c r="H123" s="5"/>
    </row>
    <row r="124" spans="2:9" s="5" customFormat="1">
      <c r="B124" s="48"/>
      <c r="C124" s="48"/>
      <c r="D124" s="48"/>
      <c r="E124" s="48"/>
      <c r="F124" s="48"/>
      <c r="G124" s="48"/>
    </row>
    <row r="125" spans="2:9">
      <c r="B125" s="48"/>
      <c r="C125" s="48"/>
      <c r="D125" s="48"/>
      <c r="E125" s="48"/>
      <c r="F125" s="48"/>
      <c r="G125" s="48"/>
      <c r="H125" s="5"/>
    </row>
    <row r="126" spans="2:9">
      <c r="B126" s="48"/>
      <c r="C126" s="48"/>
      <c r="D126" s="48"/>
      <c r="E126" s="48"/>
      <c r="F126" s="48"/>
      <c r="G126" s="48"/>
      <c r="H126" s="5"/>
    </row>
    <row r="127" spans="2:9">
      <c r="B127" s="48"/>
      <c r="C127" s="48"/>
      <c r="D127" s="48"/>
      <c r="E127" s="48"/>
      <c r="F127" s="48"/>
      <c r="G127" s="48"/>
    </row>
    <row r="128" spans="2:9">
      <c r="B128" s="48"/>
      <c r="C128" s="48"/>
      <c r="D128" s="48"/>
      <c r="E128" s="48"/>
      <c r="F128" s="48"/>
      <c r="G128" s="48"/>
    </row>
    <row r="129" spans="2:7">
      <c r="B129" s="48"/>
      <c r="C129" s="48"/>
      <c r="D129" s="48"/>
      <c r="E129" s="48"/>
      <c r="F129" s="48"/>
      <c r="G129" s="48"/>
    </row>
    <row r="130" spans="2:7">
      <c r="C130" s="21"/>
      <c r="D130" s="21"/>
      <c r="E130" s="21"/>
      <c r="F130" s="21"/>
      <c r="G130" s="21"/>
    </row>
  </sheetData>
  <mergeCells count="7">
    <mergeCell ref="B3:G3"/>
    <mergeCell ref="B6:G6"/>
    <mergeCell ref="B115:G116"/>
    <mergeCell ref="E120:G120"/>
    <mergeCell ref="B5:G5"/>
    <mergeCell ref="B82:G82"/>
    <mergeCell ref="B86:G86"/>
  </mergeCells>
  <pageMargins left="0.75" right="0.75" top="1" bottom="1" header="0.5" footer="0.5"/>
  <pageSetup paperSize="9" scale="82" fitToHeight="0" orientation="landscape" r:id="rId1"/>
  <headerFooter alignWithMargins="0"/>
  <colBreaks count="1" manualBreakCount="1">
    <brk id="7" min="1" max="1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JPZUZS Obrenovac</dc:creator>
  <cp:lastModifiedBy>JPZUZS Obrenovac</cp:lastModifiedBy>
  <cp:lastPrinted>2018-12-13T07:50:08Z</cp:lastPrinted>
  <dcterms:created xsi:type="dcterms:W3CDTF">1996-10-14T23:33:28Z</dcterms:created>
  <dcterms:modified xsi:type="dcterms:W3CDTF">2018-12-20T10:29:25Z</dcterms:modified>
</cp:coreProperties>
</file>